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tos\Escritorio\PPI\PPI_2017\2-1_GI Competitivos\"/>
    </mc:Choice>
  </mc:AlternateContent>
  <bookViews>
    <workbookView xWindow="0" yWindow="0" windowWidth="28800" windowHeight="13020"/>
  </bookViews>
  <sheets>
    <sheet name="Hoja1" sheetId="1" r:id="rId1"/>
  </sheets>
  <definedNames>
    <definedName name="_xlnm.Print_Area" localSheetId="0">Hoja1!$A$1:$D$82</definedName>
  </definedNames>
  <calcPr calcId="152511"/>
</workbook>
</file>

<file path=xl/calcChain.xml><?xml version="1.0" encoding="utf-8"?>
<calcChain xmlns="http://schemas.openxmlformats.org/spreadsheetml/2006/main">
  <c r="D66" i="1" l="1"/>
  <c r="D65" i="1"/>
  <c r="D62" i="1"/>
  <c r="D55" i="1"/>
  <c r="D64" i="1" l="1"/>
  <c r="D63" i="1"/>
  <c r="D61" i="1"/>
  <c r="D60" i="1"/>
  <c r="D59" i="1"/>
  <c r="D58" i="1"/>
  <c r="D57" i="1"/>
  <c r="D56" i="1"/>
  <c r="D48" i="1"/>
  <c r="D49" i="1"/>
  <c r="D50" i="1"/>
  <c r="D47" i="1"/>
  <c r="D45" i="1"/>
  <c r="D44" i="1"/>
  <c r="D43" i="1"/>
  <c r="D67" i="1" l="1"/>
  <c r="D51" i="1"/>
  <c r="D37" i="1"/>
  <c r="D36" i="1"/>
  <c r="D33" i="1"/>
  <c r="D31" i="1"/>
  <c r="D30" i="1"/>
  <c r="D28" i="1"/>
  <c r="D27" i="1"/>
  <c r="D25" i="1"/>
  <c r="D24" i="1"/>
  <c r="D23" i="1"/>
  <c r="D21" i="1"/>
  <c r="D20" i="1"/>
  <c r="D19" i="1"/>
  <c r="D18" i="1"/>
  <c r="D17" i="1"/>
  <c r="D38" i="1" l="1"/>
  <c r="D69" i="1" s="1"/>
</calcChain>
</file>

<file path=xl/sharedStrings.xml><?xml version="1.0" encoding="utf-8"?>
<sst xmlns="http://schemas.openxmlformats.org/spreadsheetml/2006/main" count="71" uniqueCount="67">
  <si>
    <t xml:space="preserve">EVALUACIÓN DE LOS GRUPOS DE INVESTIGACIÓN </t>
  </si>
  <si>
    <t>DATOS DEL GRUPO DE INVESTIGACIÓN:</t>
  </si>
  <si>
    <t>Apellidos y Nombre del Responsable:</t>
  </si>
  <si>
    <t>N.I.F.:</t>
  </si>
  <si>
    <t>Tf. contacto.:</t>
  </si>
  <si>
    <t>e-mail:</t>
  </si>
  <si>
    <t>Departamento:</t>
  </si>
  <si>
    <t>Denominación y código PAIDI:</t>
  </si>
  <si>
    <t>1.- PRODUCCIÓN Y CALIDAD</t>
  </si>
  <si>
    <t>ARTÍCULOS</t>
  </si>
  <si>
    <t>Artículos publicados en revistas indexadas (ISI, DICE, etc.)</t>
  </si>
  <si>
    <t>Artículos publicados en revistas no indexadas</t>
  </si>
  <si>
    <t>LIBROS</t>
  </si>
  <si>
    <t>Libros internacionales</t>
  </si>
  <si>
    <t>Libros nacionales</t>
  </si>
  <si>
    <t>Libros de ámbito local o universitario</t>
  </si>
  <si>
    <t>CAPÍTULOS DE LIBRO</t>
  </si>
  <si>
    <t>Capítulos de libro internacional</t>
  </si>
  <si>
    <t>Capítulos de libro nacional</t>
  </si>
  <si>
    <t>DIRECCIÓN DE TESIS</t>
  </si>
  <si>
    <t>Tesis con mención internacional</t>
  </si>
  <si>
    <t>Resto de tesis</t>
  </si>
  <si>
    <t>SEXENIOS</t>
  </si>
  <si>
    <t>EDICIÓN DE REVISTAS</t>
  </si>
  <si>
    <t>Edición de revistas internacionales</t>
  </si>
  <si>
    <t>Edición de revistas nacionales</t>
  </si>
  <si>
    <t>2.- FINACIACIÓN</t>
  </si>
  <si>
    <t>PROYECTOS</t>
  </si>
  <si>
    <t>Coordinación de proyecto Europeo</t>
  </si>
  <si>
    <t>Dirección de Proyectos Europeos, Nacionales o Autonómicos</t>
  </si>
  <si>
    <t xml:space="preserve">Dirección de otros proyectos de convocatorias públicas de concurrencia competitiva </t>
  </si>
  <si>
    <t>CONTRATROS PREDOCTORALES</t>
  </si>
  <si>
    <t>FPU del MECD</t>
  </si>
  <si>
    <t>FPI del MINECO</t>
  </si>
  <si>
    <t>FPI Plan propio UAL</t>
  </si>
  <si>
    <t>3.- TRANSFERENCIA DE TECNOLOGÍA Y DEL CONOCIMIENTO</t>
  </si>
  <si>
    <t>Proyectos de investigación industrial en colaboración con empresas</t>
  </si>
  <si>
    <t>Participación en EBTs</t>
  </si>
  <si>
    <t>Actividades de divulgación de la investigación</t>
  </si>
  <si>
    <t>Premios relacionados con la transferencia de la investigación</t>
  </si>
  <si>
    <t>Contratos de personal laboral a tiempo completo con una duración superior a 12 meses</t>
  </si>
  <si>
    <t>DECLARO, bajo mi expresa responsabilidad, que son ciertos cuantos datos figuran en el presente documento.</t>
  </si>
  <si>
    <t>Número</t>
  </si>
  <si>
    <t>Puntuación</t>
  </si>
  <si>
    <t>Total apartado 1</t>
  </si>
  <si>
    <t>Total apartado 2</t>
  </si>
  <si>
    <t>Total sexenios</t>
  </si>
  <si>
    <t xml:space="preserve">Funcionarios doctores </t>
  </si>
  <si>
    <t>Total apartado 3</t>
  </si>
  <si>
    <t>Artículos publicados en revistas del nivel Q1</t>
  </si>
  <si>
    <t>Artículos publicados en revistas del nivel Q2</t>
  </si>
  <si>
    <t>Artículos publicados en revistas del nivel Q3</t>
  </si>
  <si>
    <t>Artículos publicados en revistas del nivel Q4</t>
  </si>
  <si>
    <t>Patentes internacionales en explotación</t>
  </si>
  <si>
    <t>Patentes nacionales en explotación</t>
  </si>
  <si>
    <t>Patentes internacionales</t>
  </si>
  <si>
    <t>Patentes nacionales</t>
  </si>
  <si>
    <t>Puntuacion total obtenida</t>
  </si>
  <si>
    <t>Le recordamos que en cualquier momento podrá ejercitar los derechos de acceso, rectificación, cancelación, y, en su caso, oposición, enviando una solicitud por escrito, acompañada de una fotocopia de su D.N.I., dirigida a: UNIVERSIDAD DE ALMERÍA –. Secretaría General de La Universidad de Almería. Edificio Central, Planta baja. Ctra. Sacramento s/n, La Cañada de San Urbano. CP 04120 Almería. Todo lo cual se informa en cumplimiento del artículo 5 de la Ley Orgánica 15/1999, de 13 de diciembre, de Protección de Datos de Carácter Personal.</t>
  </si>
  <si>
    <t xml:space="preserve">Los datos personales recogidos serán incorporados y tratados en el fichero “Ayudas Individuales”, titularidad de la UNIVERSIDAD DE ALMERÍA (UAL), cuya finalidad es la gestión de las ayudas para actividades de carácter científico y técnico de la UAL. Sus datos personales no serán cedidos o comunicados a terceros. El órgano responsable del fichero es el Servicio de Gestión de Investigación de la UAL. </t>
  </si>
  <si>
    <t>Organización de congresos internacionales</t>
  </si>
  <si>
    <t>Organización de congresos nacionales</t>
  </si>
  <si>
    <t>Financiación por contratos con empresas (total en €)</t>
  </si>
  <si>
    <t>FPI  Proyectos Excelencia Junta de Andalucía</t>
  </si>
  <si>
    <t>Firma del responsable del grupo</t>
  </si>
  <si>
    <t>PLAN PROPIO DE INVESTIGACIÓN Y TRANSFERENCIA 2017</t>
  </si>
  <si>
    <t>SERVICIO DE GESTIÓN DE INVESTIGACIÓN. UNIVERSIDAD DE ALMERÍA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</si>
</sst>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ZapfHumnst BT"/>
      <family val="2"/>
    </font>
    <font>
      <b/>
      <sz val="14"/>
      <color rgb="FF548DD4"/>
      <name val="Arial"/>
      <family val="2"/>
    </font>
    <font>
      <b/>
      <sz val="10"/>
      <color theme="1"/>
      <name val="Arial"/>
      <family val="2"/>
    </font>
    <font>
      <i/>
      <sz val="10"/>
      <color theme="1"/>
      <name val="Arial"/>
      <family val="2"/>
    </font>
    <font>
      <sz val="12"/>
      <color theme="1"/>
      <name val="Arial"/>
      <family val="2"/>
    </font>
    <font>
      <b/>
      <sz val="11"/>
      <color rgb="FF548DD4"/>
      <name val="Arial"/>
      <family val="2"/>
    </font>
    <font>
      <sz val="11"/>
      <color theme="1"/>
      <name val="Arial"/>
      <family val="2"/>
    </font>
    <font>
      <b/>
      <sz val="11"/>
      <color theme="1"/>
      <name val="Arial"/>
      <family val="2"/>
    </font>
    <font>
      <b/>
      <sz val="11"/>
      <name val="Arial"/>
      <family val="2"/>
    </font>
    <font>
      <b/>
      <sz val="14"/>
      <color rgb="FF548DD4"/>
      <name val="ZapfHumnst BT"/>
      <family val="2"/>
    </font>
    <font>
      <b/>
      <sz val="11"/>
      <name val="ZapfHumnst BT"/>
      <family val="2"/>
    </font>
    <font>
      <b/>
      <sz val="11"/>
      <color rgb="FF548DD4"/>
      <name val="ZapfHumnst BT"/>
      <family val="2"/>
    </font>
    <font>
      <sz val="11"/>
      <color theme="1"/>
      <name val="ZapfHumnst BT"/>
      <family val="2"/>
    </font>
    <font>
      <b/>
      <sz val="11"/>
      <color theme="1"/>
      <name val="ZapfHumnst BT"/>
      <family val="2"/>
    </font>
    <font>
      <sz val="12"/>
      <color theme="1"/>
      <name val="ZapfHumnst BT"/>
      <family val="2"/>
    </font>
    <font>
      <sz val="6"/>
      <color theme="1"/>
      <name val="ZapfHumnst BT"/>
      <family val="2"/>
    </font>
    <font>
      <b/>
      <sz val="9"/>
      <color theme="1"/>
      <name val="ZapfHumnst BT"/>
      <family val="2"/>
    </font>
    <font>
      <sz val="11"/>
      <name val="ZapfHumnst BT"/>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4" fillId="0" borderId="0" xfId="0" applyFont="1" applyAlignment="1">
      <alignment horizontal="right" vertical="center"/>
    </xf>
    <xf numFmtId="0" fontId="5" fillId="0" borderId="0" xfId="0" applyFont="1" applyAlignment="1">
      <alignment horizontal="justify" vertical="center"/>
    </xf>
    <xf numFmtId="0" fontId="8" fillId="0" borderId="0" xfId="0" applyFont="1" applyAlignment="1">
      <alignment horizontal="justify" vertical="center"/>
    </xf>
    <xf numFmtId="0" fontId="0" fillId="0" borderId="0" xfId="0" applyBorder="1"/>
    <xf numFmtId="0" fontId="6" fillId="0" borderId="0" xfId="0" applyFont="1" applyBorder="1" applyAlignment="1">
      <alignment horizontal="justify" vertical="center"/>
    </xf>
    <xf numFmtId="0" fontId="7" fillId="0" borderId="0" xfId="0" applyFont="1" applyBorder="1" applyAlignment="1">
      <alignment vertical="center" wrapText="1"/>
    </xf>
    <xf numFmtId="0" fontId="13" fillId="0" borderId="1" xfId="0" applyFont="1" applyBorder="1" applyAlignment="1">
      <alignment vertical="center" wrapText="1"/>
    </xf>
    <xf numFmtId="0" fontId="12" fillId="0" borderId="0" xfId="0" applyFont="1" applyAlignment="1">
      <alignment vertical="center"/>
    </xf>
    <xf numFmtId="0" fontId="13" fillId="0" borderId="0" xfId="0" applyFont="1"/>
    <xf numFmtId="0" fontId="13" fillId="0" borderId="0" xfId="0" applyFont="1" applyAlignment="1">
      <alignment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3" fillId="0" borderId="0" xfId="0" applyFont="1" applyAlignment="1">
      <alignment horizontal="center" vertical="center"/>
    </xf>
    <xf numFmtId="0" fontId="13" fillId="0" borderId="4" xfId="0" applyFont="1" applyBorder="1" applyAlignment="1">
      <alignment vertical="center" wrapText="1"/>
    </xf>
    <xf numFmtId="0" fontId="11" fillId="0" borderId="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xf>
    <xf numFmtId="0" fontId="0" fillId="0" borderId="0" xfId="0" applyAlignment="1">
      <alignment vertical="center"/>
    </xf>
    <xf numFmtId="0" fontId="14" fillId="0" borderId="2"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3" fillId="0" borderId="2" xfId="0" applyFont="1" applyBorder="1" applyAlignment="1">
      <alignment vertical="center"/>
    </xf>
    <xf numFmtId="0" fontId="14" fillId="0" borderId="3" xfId="0" applyFont="1" applyBorder="1" applyAlignment="1" applyProtection="1">
      <alignment vertical="center" wrapText="1"/>
      <protection hidden="1"/>
    </xf>
    <xf numFmtId="0" fontId="13" fillId="0" borderId="3" xfId="0" applyFont="1" applyBorder="1" applyProtection="1">
      <protection hidden="1"/>
    </xf>
    <xf numFmtId="0" fontId="13" fillId="0" borderId="0" xfId="0" applyFont="1" applyProtection="1">
      <protection hidden="1"/>
    </xf>
    <xf numFmtId="0" fontId="14" fillId="0" borderId="1" xfId="0" applyFont="1" applyBorder="1" applyAlignment="1" applyProtection="1">
      <alignment horizontal="center" vertical="center"/>
      <protection hidden="1"/>
    </xf>
    <xf numFmtId="0" fontId="13" fillId="0" borderId="1" xfId="0" applyFont="1" applyBorder="1" applyProtection="1">
      <protection hidden="1"/>
    </xf>
    <xf numFmtId="2" fontId="14" fillId="2" borderId="1" xfId="0" applyNumberFormat="1" applyFont="1" applyFill="1" applyBorder="1" applyAlignment="1" applyProtection="1">
      <alignment horizontal="center"/>
      <protection hidden="1"/>
    </xf>
    <xf numFmtId="2" fontId="13" fillId="2" borderId="1" xfId="0" applyNumberFormat="1" applyFont="1" applyFill="1" applyBorder="1" applyAlignment="1" applyProtection="1">
      <alignment horizontal="center" vertical="center"/>
      <protection hidden="1"/>
    </xf>
    <xf numFmtId="2" fontId="13" fillId="2" borderId="1" xfId="0" applyNumberFormat="1" applyFont="1" applyFill="1" applyBorder="1" applyAlignment="1" applyProtection="1">
      <alignment horizontal="center"/>
      <protection hidden="1"/>
    </xf>
    <xf numFmtId="2" fontId="14" fillId="2" borderId="1" xfId="0" applyNumberFormat="1"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protection hidden="1"/>
    </xf>
    <xf numFmtId="0" fontId="14" fillId="0" borderId="3" xfId="0" applyFont="1" applyBorder="1" applyAlignment="1">
      <alignment horizontal="center" vertical="center"/>
    </xf>
    <xf numFmtId="0" fontId="13" fillId="0" borderId="3" xfId="0" applyFont="1" applyBorder="1" applyAlignment="1" applyProtection="1">
      <alignment vertical="center" wrapText="1"/>
      <protection hidden="1"/>
    </xf>
    <xf numFmtId="0" fontId="10"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2" fillId="0" borderId="1" xfId="0" applyFont="1" applyBorder="1" applyAlignment="1">
      <alignment horizontal="justify" vertical="center"/>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3" fillId="0" borderId="0" xfId="0" applyFont="1" applyBorder="1" applyAlignment="1">
      <alignment horizontal="center"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3" xfId="0" applyFont="1" applyBorder="1" applyAlignment="1">
      <alignment vertical="center" wrapText="1"/>
    </xf>
    <xf numFmtId="2" fontId="13" fillId="2" borderId="11" xfId="0" applyNumberFormat="1" applyFont="1" applyFill="1" applyBorder="1" applyAlignment="1" applyProtection="1">
      <alignment horizontal="center" vertical="center"/>
      <protection hidden="1"/>
    </xf>
    <xf numFmtId="2" fontId="13" fillId="2" borderId="12" xfId="0" applyNumberFormat="1" applyFont="1" applyFill="1" applyBorder="1" applyAlignment="1" applyProtection="1">
      <alignment horizontal="center" vertical="center"/>
      <protection hidden="1"/>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6" fillId="0" borderId="0" xfId="0" applyFont="1" applyAlignment="1">
      <alignment horizontal="justify" vertical="center"/>
    </xf>
    <xf numFmtId="0" fontId="17" fillId="0" borderId="0" xfId="0" applyFont="1" applyAlignment="1">
      <alignment horizontal="center" vertical="center" wrapText="1"/>
    </xf>
    <xf numFmtId="0" fontId="14" fillId="0" borderId="0" xfId="0" applyFont="1" applyAlignment="1">
      <alignment horizontal="justify" vertical="center"/>
    </xf>
    <xf numFmtId="0" fontId="1"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topLeftCell="A61" zoomScaleNormal="100" zoomScalePageLayoutView="140" workbookViewId="0">
      <selection activeCell="C62" sqref="C62"/>
    </sheetView>
  </sheetViews>
  <sheetFormatPr baseColWidth="10" defaultRowHeight="15" x14ac:dyDescent="0.25"/>
  <cols>
    <col min="1" max="1" width="44" customWidth="1"/>
    <col min="2" max="2" width="12.5703125" customWidth="1"/>
    <col min="3" max="3" width="13.5703125" customWidth="1"/>
    <col min="4" max="4" width="13.28515625" customWidth="1"/>
  </cols>
  <sheetData>
    <row r="1" spans="1:5" ht="35.25" customHeight="1" x14ac:dyDescent="0.25">
      <c r="A1" s="44" t="s">
        <v>0</v>
      </c>
      <c r="B1" s="45"/>
      <c r="C1" s="45"/>
      <c r="D1" s="46"/>
    </row>
    <row r="2" spans="1:5" ht="15" customHeight="1" x14ac:dyDescent="0.25">
      <c r="A2" s="47" t="s">
        <v>65</v>
      </c>
      <c r="B2" s="48"/>
      <c r="C2" s="48"/>
      <c r="D2" s="49"/>
    </row>
    <row r="3" spans="1:5" ht="15" customHeight="1" x14ac:dyDescent="0.25">
      <c r="A3" s="55"/>
      <c r="B3" s="55"/>
      <c r="C3" s="55"/>
    </row>
    <row r="4" spans="1:5" x14ac:dyDescent="0.25">
      <c r="A4" s="1"/>
    </row>
    <row r="5" spans="1:5" x14ac:dyDescent="0.25">
      <c r="A5" s="2"/>
      <c r="E5" s="4"/>
    </row>
    <row r="6" spans="1:5" ht="27" customHeight="1" x14ac:dyDescent="0.25">
      <c r="A6" s="52" t="s">
        <v>1</v>
      </c>
      <c r="B6" s="52"/>
      <c r="C6" s="52"/>
      <c r="D6" s="52"/>
      <c r="E6" s="5"/>
    </row>
    <row r="7" spans="1:5" ht="28.5" customHeight="1" x14ac:dyDescent="0.25">
      <c r="A7" s="7" t="s">
        <v>2</v>
      </c>
      <c r="B7" s="53"/>
      <c r="C7" s="53"/>
      <c r="D7" s="53"/>
      <c r="E7" s="6"/>
    </row>
    <row r="8" spans="1:5" x14ac:dyDescent="0.25">
      <c r="A8" s="7" t="s">
        <v>3</v>
      </c>
      <c r="B8" s="56" t="s">
        <v>4</v>
      </c>
      <c r="C8" s="57"/>
      <c r="D8" s="58"/>
      <c r="E8" s="6"/>
    </row>
    <row r="9" spans="1:5" x14ac:dyDescent="0.25">
      <c r="A9" s="56" t="s">
        <v>5</v>
      </c>
      <c r="B9" s="57"/>
      <c r="C9" s="57"/>
      <c r="D9" s="58"/>
      <c r="E9" s="6"/>
    </row>
    <row r="10" spans="1:5" x14ac:dyDescent="0.25">
      <c r="A10" s="53" t="s">
        <v>6</v>
      </c>
      <c r="B10" s="53"/>
      <c r="C10" s="53"/>
      <c r="D10" s="53"/>
      <c r="E10" s="6"/>
    </row>
    <row r="11" spans="1:5" x14ac:dyDescent="0.25">
      <c r="A11" s="53" t="s">
        <v>7</v>
      </c>
      <c r="B11" s="53"/>
      <c r="C11" s="53"/>
      <c r="D11" s="53"/>
    </row>
    <row r="12" spans="1:5" x14ac:dyDescent="0.25">
      <c r="A12" s="3"/>
    </row>
    <row r="13" spans="1:5" x14ac:dyDescent="0.25">
      <c r="A13" s="8" t="s">
        <v>8</v>
      </c>
      <c r="B13" s="9"/>
      <c r="C13" s="9"/>
      <c r="D13" s="9"/>
    </row>
    <row r="14" spans="1:5" ht="24.95" customHeight="1" x14ac:dyDescent="0.25">
      <c r="A14" s="10"/>
      <c r="B14" s="9"/>
      <c r="C14" s="11" t="s">
        <v>42</v>
      </c>
      <c r="D14" s="11" t="s">
        <v>43</v>
      </c>
    </row>
    <row r="15" spans="1:5" ht="24.95" customHeight="1" x14ac:dyDescent="0.25">
      <c r="A15" s="27" t="s">
        <v>9</v>
      </c>
      <c r="B15" s="28"/>
      <c r="C15" s="28"/>
      <c r="D15" s="29"/>
    </row>
    <row r="16" spans="1:5" ht="24.95" customHeight="1" x14ac:dyDescent="0.25">
      <c r="A16" s="30" t="s">
        <v>10</v>
      </c>
      <c r="B16" s="19"/>
      <c r="C16" s="19"/>
      <c r="D16" s="43"/>
    </row>
    <row r="17" spans="1:4" ht="24.95" customHeight="1" x14ac:dyDescent="0.25">
      <c r="A17" s="54" t="s">
        <v>49</v>
      </c>
      <c r="B17" s="54"/>
      <c r="C17" s="12"/>
      <c r="D17" s="37">
        <f>3*C17</f>
        <v>0</v>
      </c>
    </row>
    <row r="18" spans="1:4" ht="24.95" customHeight="1" x14ac:dyDescent="0.25">
      <c r="A18" s="54" t="s">
        <v>50</v>
      </c>
      <c r="B18" s="54"/>
      <c r="C18" s="12"/>
      <c r="D18" s="37">
        <f>1.5*C18</f>
        <v>0</v>
      </c>
    </row>
    <row r="19" spans="1:4" ht="24.95" customHeight="1" x14ac:dyDescent="0.25">
      <c r="A19" s="54" t="s">
        <v>51</v>
      </c>
      <c r="B19" s="54"/>
      <c r="C19" s="12"/>
      <c r="D19" s="37">
        <f>0.75*C19</f>
        <v>0</v>
      </c>
    </row>
    <row r="20" spans="1:4" ht="24.95" customHeight="1" x14ac:dyDescent="0.25">
      <c r="A20" s="54" t="s">
        <v>52</v>
      </c>
      <c r="B20" s="54"/>
      <c r="C20" s="12"/>
      <c r="D20" s="37">
        <f>0.5*C20</f>
        <v>0</v>
      </c>
    </row>
    <row r="21" spans="1:4" ht="24.95" customHeight="1" x14ac:dyDescent="0.25">
      <c r="A21" s="54" t="s">
        <v>11</v>
      </c>
      <c r="B21" s="54"/>
      <c r="C21" s="12"/>
      <c r="D21" s="37">
        <f>0.25*C21</f>
        <v>0</v>
      </c>
    </row>
    <row r="22" spans="1:4" ht="24.95" customHeight="1" x14ac:dyDescent="0.25">
      <c r="A22" s="27" t="s">
        <v>12</v>
      </c>
      <c r="B22" s="28"/>
      <c r="C22" s="28"/>
      <c r="D22" s="31"/>
    </row>
    <row r="23" spans="1:4" ht="24.95" customHeight="1" x14ac:dyDescent="0.25">
      <c r="A23" s="54" t="s">
        <v>13</v>
      </c>
      <c r="B23" s="54"/>
      <c r="C23" s="13"/>
      <c r="D23" s="37">
        <f>4*C23</f>
        <v>0</v>
      </c>
    </row>
    <row r="24" spans="1:4" ht="24.95" customHeight="1" x14ac:dyDescent="0.25">
      <c r="A24" s="54" t="s">
        <v>14</v>
      </c>
      <c r="B24" s="54"/>
      <c r="C24" s="13"/>
      <c r="D24" s="37">
        <f>3*C24</f>
        <v>0</v>
      </c>
    </row>
    <row r="25" spans="1:4" ht="24.95" customHeight="1" x14ac:dyDescent="0.25">
      <c r="A25" s="54" t="s">
        <v>15</v>
      </c>
      <c r="B25" s="54"/>
      <c r="C25" s="13"/>
      <c r="D25" s="37">
        <f>1*C25</f>
        <v>0</v>
      </c>
    </row>
    <row r="26" spans="1:4" ht="24.95" customHeight="1" x14ac:dyDescent="0.25">
      <c r="A26" s="27" t="s">
        <v>16</v>
      </c>
      <c r="B26" s="28"/>
      <c r="C26" s="28"/>
      <c r="D26" s="31"/>
    </row>
    <row r="27" spans="1:4" ht="24.95" customHeight="1" x14ac:dyDescent="0.25">
      <c r="A27" s="54" t="s">
        <v>17</v>
      </c>
      <c r="B27" s="54"/>
      <c r="C27" s="13"/>
      <c r="D27" s="37">
        <f>1.5*C27</f>
        <v>0</v>
      </c>
    </row>
    <row r="28" spans="1:4" ht="24.95" customHeight="1" x14ac:dyDescent="0.25">
      <c r="A28" s="54" t="s">
        <v>18</v>
      </c>
      <c r="B28" s="54"/>
      <c r="C28" s="13"/>
      <c r="D28" s="37">
        <f>0.5*C28</f>
        <v>0</v>
      </c>
    </row>
    <row r="29" spans="1:4" ht="24.95" customHeight="1" x14ac:dyDescent="0.25">
      <c r="A29" s="27" t="s">
        <v>19</v>
      </c>
      <c r="B29" s="28"/>
      <c r="C29" s="28"/>
      <c r="D29" s="32"/>
    </row>
    <row r="30" spans="1:4" ht="24.95" customHeight="1" x14ac:dyDescent="0.25">
      <c r="A30" s="50" t="s">
        <v>20</v>
      </c>
      <c r="B30" s="51"/>
      <c r="C30" s="13"/>
      <c r="D30" s="37">
        <f>3*C30</f>
        <v>0</v>
      </c>
    </row>
    <row r="31" spans="1:4" ht="24.95" customHeight="1" x14ac:dyDescent="0.25">
      <c r="A31" s="50" t="s">
        <v>21</v>
      </c>
      <c r="B31" s="51"/>
      <c r="C31" s="13"/>
      <c r="D31" s="37">
        <f>2*C31</f>
        <v>0</v>
      </c>
    </row>
    <row r="32" spans="1:4" ht="24.95" customHeight="1" x14ac:dyDescent="0.25">
      <c r="A32" s="27" t="s">
        <v>22</v>
      </c>
      <c r="B32" s="28"/>
      <c r="C32" s="28"/>
      <c r="D32" s="31"/>
    </row>
    <row r="33" spans="1:4" ht="24.95" customHeight="1" x14ac:dyDescent="0.25">
      <c r="A33" s="50" t="s">
        <v>46</v>
      </c>
      <c r="B33" s="51"/>
      <c r="C33" s="13"/>
      <c r="D33" s="59" t="e">
        <f>C33/C34*5</f>
        <v>#DIV/0!</v>
      </c>
    </row>
    <row r="34" spans="1:4" ht="24.95" customHeight="1" x14ac:dyDescent="0.25">
      <c r="A34" s="50" t="s">
        <v>47</v>
      </c>
      <c r="B34" s="51"/>
      <c r="C34" s="13"/>
      <c r="D34" s="60"/>
    </row>
    <row r="35" spans="1:4" ht="24.95" customHeight="1" x14ac:dyDescent="0.25">
      <c r="A35" s="27" t="s">
        <v>23</v>
      </c>
      <c r="B35" s="28"/>
      <c r="C35" s="28"/>
      <c r="D35" s="31"/>
    </row>
    <row r="36" spans="1:4" ht="24.95" customHeight="1" x14ac:dyDescent="0.25">
      <c r="A36" s="50" t="s">
        <v>24</v>
      </c>
      <c r="B36" s="51"/>
      <c r="C36" s="13"/>
      <c r="D36" s="38">
        <f>4*C36</f>
        <v>0</v>
      </c>
    </row>
    <row r="37" spans="1:4" ht="24.95" customHeight="1" x14ac:dyDescent="0.25">
      <c r="A37" s="50" t="s">
        <v>25</v>
      </c>
      <c r="B37" s="51"/>
      <c r="C37" s="13"/>
      <c r="D37" s="38">
        <f>3*C37</f>
        <v>0</v>
      </c>
    </row>
    <row r="38" spans="1:4" ht="24.95" customHeight="1" x14ac:dyDescent="0.25">
      <c r="A38" s="23" t="s">
        <v>44</v>
      </c>
      <c r="B38" s="24"/>
      <c r="C38" s="25"/>
      <c r="D38" s="36" t="e">
        <f>SUM(D17:D37)</f>
        <v>#DIV/0!</v>
      </c>
    </row>
    <row r="39" spans="1:4" ht="24.95" customHeight="1" x14ac:dyDescent="0.25">
      <c r="A39" s="9"/>
      <c r="B39" s="9"/>
      <c r="C39" s="9"/>
      <c r="D39" s="33"/>
    </row>
    <row r="40" spans="1:4" ht="30" customHeight="1" x14ac:dyDescent="0.25">
      <c r="A40" s="8" t="s">
        <v>26</v>
      </c>
      <c r="B40" s="9"/>
      <c r="C40" s="9"/>
      <c r="D40" s="33"/>
    </row>
    <row r="41" spans="1:4" ht="30" customHeight="1" x14ac:dyDescent="0.25">
      <c r="A41" s="8"/>
      <c r="B41" s="9"/>
      <c r="C41" s="11" t="s">
        <v>42</v>
      </c>
      <c r="D41" s="34" t="s">
        <v>43</v>
      </c>
    </row>
    <row r="42" spans="1:4" ht="30" customHeight="1" x14ac:dyDescent="0.25">
      <c r="A42" s="27" t="s">
        <v>27</v>
      </c>
      <c r="B42" s="28"/>
      <c r="C42" s="29"/>
      <c r="D42" s="35"/>
    </row>
    <row r="43" spans="1:4" ht="30" customHeight="1" x14ac:dyDescent="0.25">
      <c r="A43" s="50" t="s">
        <v>28</v>
      </c>
      <c r="B43" s="51"/>
      <c r="C43" s="14"/>
      <c r="D43" s="37">
        <f>5*C43</f>
        <v>0</v>
      </c>
    </row>
    <row r="44" spans="1:4" ht="30" customHeight="1" x14ac:dyDescent="0.25">
      <c r="A44" s="50" t="s">
        <v>29</v>
      </c>
      <c r="B44" s="51"/>
      <c r="C44" s="14"/>
      <c r="D44" s="37">
        <f>3*C44</f>
        <v>0</v>
      </c>
    </row>
    <row r="45" spans="1:4" ht="30" customHeight="1" x14ac:dyDescent="0.25">
      <c r="A45" s="50" t="s">
        <v>30</v>
      </c>
      <c r="B45" s="51"/>
      <c r="C45" s="14"/>
      <c r="D45" s="37">
        <f>0.5*C45</f>
        <v>0</v>
      </c>
    </row>
    <row r="46" spans="1:4" ht="30" customHeight="1" x14ac:dyDescent="0.25">
      <c r="A46" s="27" t="s">
        <v>31</v>
      </c>
      <c r="B46" s="28"/>
      <c r="C46" s="28"/>
      <c r="D46" s="31"/>
    </row>
    <row r="47" spans="1:4" ht="30" customHeight="1" x14ac:dyDescent="0.25">
      <c r="A47" s="50" t="s">
        <v>32</v>
      </c>
      <c r="B47" s="51"/>
      <c r="C47" s="14"/>
      <c r="D47" s="37">
        <f>0.5*C47</f>
        <v>0</v>
      </c>
    </row>
    <row r="48" spans="1:4" ht="24.95" customHeight="1" x14ac:dyDescent="0.25">
      <c r="A48" s="50" t="s">
        <v>33</v>
      </c>
      <c r="B48" s="51"/>
      <c r="C48" s="14"/>
      <c r="D48" s="37">
        <f t="shared" ref="D48:D50" si="0">0.5*C48</f>
        <v>0</v>
      </c>
    </row>
    <row r="49" spans="1:4" ht="24.95" customHeight="1" x14ac:dyDescent="0.25">
      <c r="A49" s="61" t="s">
        <v>63</v>
      </c>
      <c r="B49" s="62"/>
      <c r="C49" s="14"/>
      <c r="D49" s="37">
        <f t="shared" si="0"/>
        <v>0</v>
      </c>
    </row>
    <row r="50" spans="1:4" ht="24.95" customHeight="1" x14ac:dyDescent="0.25">
      <c r="A50" s="50" t="s">
        <v>34</v>
      </c>
      <c r="B50" s="51"/>
      <c r="C50" s="14"/>
      <c r="D50" s="37">
        <f t="shared" si="0"/>
        <v>0</v>
      </c>
    </row>
    <row r="51" spans="1:4" ht="24.95" customHeight="1" x14ac:dyDescent="0.25">
      <c r="A51" s="20" t="s">
        <v>45</v>
      </c>
      <c r="B51" s="21"/>
      <c r="C51" s="22"/>
      <c r="D51" s="39">
        <f>SUM(D43:D50)</f>
        <v>0</v>
      </c>
    </row>
    <row r="52" spans="1:4" ht="30" customHeight="1" x14ac:dyDescent="0.25">
      <c r="A52" s="8"/>
      <c r="B52" s="9"/>
      <c r="C52" s="9"/>
      <c r="D52" s="33"/>
    </row>
    <row r="53" spans="1:4" ht="30" customHeight="1" x14ac:dyDescent="0.25">
      <c r="A53" s="8" t="s">
        <v>35</v>
      </c>
      <c r="B53" s="9"/>
      <c r="C53" s="9"/>
      <c r="D53" s="33"/>
    </row>
    <row r="54" spans="1:4" ht="30" customHeight="1" x14ac:dyDescent="0.25">
      <c r="A54" s="15"/>
      <c r="B54" s="9"/>
      <c r="C54" s="11" t="s">
        <v>42</v>
      </c>
      <c r="D54" s="34" t="s">
        <v>43</v>
      </c>
    </row>
    <row r="55" spans="1:4" ht="30" customHeight="1" x14ac:dyDescent="0.25">
      <c r="A55" s="50" t="s">
        <v>62</v>
      </c>
      <c r="B55" s="51"/>
      <c r="C55" s="14"/>
      <c r="D55" s="40">
        <f>MIN(5,C55/10000)</f>
        <v>0</v>
      </c>
    </row>
    <row r="56" spans="1:4" ht="30" customHeight="1" x14ac:dyDescent="0.25">
      <c r="A56" s="50" t="s">
        <v>53</v>
      </c>
      <c r="B56" s="51"/>
      <c r="C56" s="14"/>
      <c r="D56" s="40">
        <f>5*C56</f>
        <v>0</v>
      </c>
    </row>
    <row r="57" spans="1:4" ht="30" customHeight="1" x14ac:dyDescent="0.25">
      <c r="A57" s="50" t="s">
        <v>55</v>
      </c>
      <c r="B57" s="51"/>
      <c r="C57" s="14"/>
      <c r="D57" s="40">
        <f>2.5*C57</f>
        <v>0</v>
      </c>
    </row>
    <row r="58" spans="1:4" ht="30" customHeight="1" x14ac:dyDescent="0.25">
      <c r="A58" s="50" t="s">
        <v>54</v>
      </c>
      <c r="B58" s="51"/>
      <c r="C58" s="14"/>
      <c r="D58" s="40">
        <f>3*C58</f>
        <v>0</v>
      </c>
    </row>
    <row r="59" spans="1:4" ht="30" customHeight="1" x14ac:dyDescent="0.25">
      <c r="A59" s="63" t="s">
        <v>56</v>
      </c>
      <c r="B59" s="64"/>
      <c r="C59" s="14"/>
      <c r="D59" s="40">
        <f>1.5*C59</f>
        <v>0</v>
      </c>
    </row>
    <row r="60" spans="1:4" ht="30" customHeight="1" x14ac:dyDescent="0.25">
      <c r="A60" s="50" t="s">
        <v>36</v>
      </c>
      <c r="B60" s="51"/>
      <c r="C60" s="14"/>
      <c r="D60" s="40">
        <f>1.5*C60</f>
        <v>0</v>
      </c>
    </row>
    <row r="61" spans="1:4" ht="28.35" customHeight="1" x14ac:dyDescent="0.25">
      <c r="A61" s="50" t="s">
        <v>37</v>
      </c>
      <c r="B61" s="51"/>
      <c r="C61" s="14"/>
      <c r="D61" s="40">
        <f>5*C61</f>
        <v>0</v>
      </c>
    </row>
    <row r="62" spans="1:4" ht="28.35" customHeight="1" x14ac:dyDescent="0.25">
      <c r="A62" s="50" t="s">
        <v>38</v>
      </c>
      <c r="B62" s="51"/>
      <c r="C62" s="14"/>
      <c r="D62" s="40">
        <f>MIN(1,0.25*C62)</f>
        <v>0</v>
      </c>
    </row>
    <row r="63" spans="1:4" ht="28.35" customHeight="1" x14ac:dyDescent="0.25">
      <c r="A63" s="50" t="s">
        <v>60</v>
      </c>
      <c r="B63" s="51"/>
      <c r="C63" s="14"/>
      <c r="D63" s="40">
        <f>1*C63</f>
        <v>0</v>
      </c>
    </row>
    <row r="64" spans="1:4" ht="28.35" customHeight="1" x14ac:dyDescent="0.25">
      <c r="A64" s="50" t="s">
        <v>61</v>
      </c>
      <c r="B64" s="51"/>
      <c r="C64" s="14"/>
      <c r="D64" s="40">
        <f>0.5*C64</f>
        <v>0</v>
      </c>
    </row>
    <row r="65" spans="1:4" ht="42.6" customHeight="1" x14ac:dyDescent="0.25">
      <c r="A65" s="50" t="s">
        <v>39</v>
      </c>
      <c r="B65" s="51"/>
      <c r="C65" s="42"/>
      <c r="D65" s="40">
        <f>MIN(1, 0.5*C65)</f>
        <v>0</v>
      </c>
    </row>
    <row r="66" spans="1:4" ht="45" customHeight="1" x14ac:dyDescent="0.25">
      <c r="A66" s="54" t="s">
        <v>40</v>
      </c>
      <c r="B66" s="50"/>
      <c r="C66" s="14"/>
      <c r="D66" s="40">
        <f>MIN(2,1*C66)</f>
        <v>0</v>
      </c>
    </row>
    <row r="67" spans="1:4" ht="24.95" customHeight="1" x14ac:dyDescent="0.25">
      <c r="A67" s="23" t="s">
        <v>48</v>
      </c>
      <c r="B67" s="24"/>
      <c r="C67" s="25"/>
      <c r="D67" s="41">
        <f>SUM(D55:D66)</f>
        <v>0</v>
      </c>
    </row>
    <row r="68" spans="1:4" x14ac:dyDescent="0.25">
      <c r="A68" s="9"/>
      <c r="B68" s="16"/>
      <c r="C68" s="9"/>
      <c r="D68" s="33"/>
    </row>
    <row r="69" spans="1:4" s="26" customFormat="1" ht="24.95" customHeight="1" x14ac:dyDescent="0.25">
      <c r="A69" s="23" t="s">
        <v>57</v>
      </c>
      <c r="B69" s="24"/>
      <c r="C69" s="25"/>
      <c r="D69" s="39" t="e">
        <f>D38+D51+D67</f>
        <v>#DIV/0!</v>
      </c>
    </row>
    <row r="70" spans="1:4" x14ac:dyDescent="0.25">
      <c r="A70" s="9"/>
      <c r="B70" s="9"/>
      <c r="C70" s="9"/>
      <c r="D70" s="9"/>
    </row>
    <row r="71" spans="1:4" x14ac:dyDescent="0.25">
      <c r="A71" s="9"/>
      <c r="B71" s="9"/>
      <c r="C71" s="9"/>
      <c r="D71" s="9"/>
    </row>
    <row r="72" spans="1:4" x14ac:dyDescent="0.25">
      <c r="A72" s="9"/>
      <c r="B72" s="9"/>
      <c r="C72" s="9"/>
      <c r="D72" s="9"/>
    </row>
    <row r="73" spans="1:4" ht="42.6" customHeight="1" x14ac:dyDescent="0.25">
      <c r="A73" s="67" t="s">
        <v>41</v>
      </c>
      <c r="B73" s="67"/>
      <c r="C73" s="67"/>
      <c r="D73" s="67"/>
    </row>
    <row r="74" spans="1:4" ht="15.75" x14ac:dyDescent="0.25">
      <c r="A74" s="17"/>
      <c r="B74" s="9"/>
      <c r="C74" s="9"/>
      <c r="D74" s="9"/>
    </row>
    <row r="75" spans="1:4" x14ac:dyDescent="0.25">
      <c r="A75" s="9"/>
      <c r="B75" s="9"/>
      <c r="C75" s="9"/>
      <c r="D75" s="9"/>
    </row>
    <row r="76" spans="1:4" x14ac:dyDescent="0.25">
      <c r="A76" s="9"/>
      <c r="B76" s="9"/>
      <c r="C76" s="9"/>
      <c r="D76" s="9"/>
    </row>
    <row r="77" spans="1:4" ht="45" customHeight="1" x14ac:dyDescent="0.25">
      <c r="A77" s="68" t="s">
        <v>64</v>
      </c>
      <c r="B77" s="69"/>
      <c r="C77" s="69"/>
      <c r="D77" s="69"/>
    </row>
    <row r="78" spans="1:4" x14ac:dyDescent="0.25">
      <c r="A78" s="18"/>
      <c r="B78" s="9"/>
      <c r="C78" s="9"/>
      <c r="D78" s="9"/>
    </row>
    <row r="79" spans="1:4" ht="42.6" customHeight="1" x14ac:dyDescent="0.25">
      <c r="A79" s="65" t="s">
        <v>59</v>
      </c>
      <c r="B79" s="65"/>
      <c r="C79" s="65"/>
      <c r="D79" s="65"/>
    </row>
    <row r="80" spans="1:4" ht="42.6" customHeight="1" x14ac:dyDescent="0.25">
      <c r="A80" s="65" t="s">
        <v>58</v>
      </c>
      <c r="B80" s="65"/>
      <c r="C80" s="65"/>
      <c r="D80" s="65"/>
    </row>
    <row r="81" spans="1:4" ht="14.1" customHeight="1" x14ac:dyDescent="0.25">
      <c r="A81" s="67"/>
      <c r="B81" s="67"/>
      <c r="C81" s="67"/>
      <c r="D81" s="67"/>
    </row>
    <row r="82" spans="1:4" ht="42.6" customHeight="1" x14ac:dyDescent="0.25">
      <c r="A82" s="66" t="s">
        <v>66</v>
      </c>
      <c r="B82" s="66"/>
      <c r="C82" s="66"/>
      <c r="D82" s="66"/>
    </row>
    <row r="85" spans="1:4" ht="63" customHeight="1" x14ac:dyDescent="0.25"/>
    <row r="86" spans="1:4" ht="72" customHeight="1" x14ac:dyDescent="0.25"/>
    <row r="88" spans="1:4" ht="45" customHeight="1" x14ac:dyDescent="0.25"/>
  </sheetData>
  <sheetProtection algorithmName="SHA-512" hashValue="HTIVLEeID/nPslGPROPChvrSb668nqMf53DGb+uqWdBWciu5NFCnbnrpPFqipzvc0JHj+pk1Kc9UfdSiehBUWQ==" saltValue="wCpPUMO/VWbyDtaGR7wSGQ==" spinCount="100000" sheet="1" objects="1" scenarios="1"/>
  <protectedRanges>
    <protectedRange sqref="C17:C69" name="PUNTOS"/>
    <protectedRange sqref="A6:D11" name="DATOS GRUPO"/>
  </protectedRanges>
  <mergeCells count="51">
    <mergeCell ref="A64:B64"/>
    <mergeCell ref="A62:B62"/>
    <mergeCell ref="A80:D80"/>
    <mergeCell ref="A82:D82"/>
    <mergeCell ref="A81:D81"/>
    <mergeCell ref="A63:B63"/>
    <mergeCell ref="A73:D73"/>
    <mergeCell ref="A77:D77"/>
    <mergeCell ref="A65:B65"/>
    <mergeCell ref="A66:B66"/>
    <mergeCell ref="A79:D79"/>
    <mergeCell ref="A61:B61"/>
    <mergeCell ref="A23:B23"/>
    <mergeCell ref="A25:B25"/>
    <mergeCell ref="A55:B55"/>
    <mergeCell ref="A33:B33"/>
    <mergeCell ref="A56:B56"/>
    <mergeCell ref="A57:B57"/>
    <mergeCell ref="A59:B59"/>
    <mergeCell ref="D33:D34"/>
    <mergeCell ref="A34:B34"/>
    <mergeCell ref="A19:B19"/>
    <mergeCell ref="A20:B20"/>
    <mergeCell ref="A60:B60"/>
    <mergeCell ref="A58:B58"/>
    <mergeCell ref="A36:B36"/>
    <mergeCell ref="A37:B37"/>
    <mergeCell ref="A50:B50"/>
    <mergeCell ref="A21:B21"/>
    <mergeCell ref="A48:B48"/>
    <mergeCell ref="A49:B49"/>
    <mergeCell ref="A43:B43"/>
    <mergeCell ref="A44:B44"/>
    <mergeCell ref="A45:B45"/>
    <mergeCell ref="A47:B47"/>
    <mergeCell ref="A1:D1"/>
    <mergeCell ref="A2:D2"/>
    <mergeCell ref="A31:B31"/>
    <mergeCell ref="A6:D6"/>
    <mergeCell ref="B7:D7"/>
    <mergeCell ref="A10:D10"/>
    <mergeCell ref="A11:D11"/>
    <mergeCell ref="A27:B27"/>
    <mergeCell ref="A28:B28"/>
    <mergeCell ref="A30:B30"/>
    <mergeCell ref="A24:B24"/>
    <mergeCell ref="A3:C3"/>
    <mergeCell ref="B8:D8"/>
    <mergeCell ref="A9:D9"/>
    <mergeCell ref="A17:B17"/>
    <mergeCell ref="A18:B18"/>
  </mergeCells>
  <printOptions horizontalCentered="1"/>
  <pageMargins left="0.70866141732283472" right="0.59055118110236227" top="0.74803149606299213" bottom="0.74803149606299213" header="0.31496062992125984" footer="0.31496062992125984"/>
  <pageSetup paperSize="9" orientation="portrait" verticalDpi="300"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cp:lastPrinted>2016-07-26T16:16:46Z</cp:lastPrinted>
  <dcterms:created xsi:type="dcterms:W3CDTF">2015-07-10T07:54:22Z</dcterms:created>
  <dcterms:modified xsi:type="dcterms:W3CDTF">2017-03-13T11:48:24Z</dcterms:modified>
</cp:coreProperties>
</file>