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785" yWindow="1125" windowWidth="45465" windowHeight="25620" activeTab="3"/>
  </bookViews>
  <sheets>
    <sheet name="Proy. Autonómicos" sheetId="8" r:id="rId1"/>
    <sheet name="Proy. Nacionales" sheetId="7" r:id="rId2"/>
    <sheet name="Proy. Europeos" sheetId="1" r:id="rId3"/>
    <sheet name="Recursos Humanos" sheetId="2" r:id="rId4"/>
    <sheet name="Contratos artículo 60 - 83" sheetId="3" r:id="rId5"/>
    <sheet name="Publicaciones" sheetId="4" r:id="rId6"/>
    <sheet name="Sexenios" sheetId="5" r:id="rId7"/>
    <sheet name="Resumen" sheetId="6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16" i="8"/>
  <c r="G15" i="8"/>
  <c r="G14" i="8"/>
  <c r="G13" i="8"/>
  <c r="G12" i="8"/>
  <c r="G11" i="8"/>
  <c r="G10" i="8"/>
  <c r="G9" i="8"/>
  <c r="G8" i="8"/>
  <c r="G7" i="8"/>
  <c r="G16" i="7"/>
  <c r="G15" i="7"/>
  <c r="G14" i="7"/>
  <c r="G13" i="7"/>
  <c r="G12" i="7"/>
  <c r="G11" i="7"/>
  <c r="G10" i="7"/>
  <c r="G9" i="7"/>
  <c r="G8" i="7"/>
  <c r="G7" i="7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5" i="8" l="1"/>
  <c r="G5" i="7"/>
  <c r="C4" i="6" s="1"/>
  <c r="C3" i="6"/>
  <c r="C11" i="6"/>
  <c r="H14" i="4"/>
  <c r="H15" i="4"/>
  <c r="H16" i="4"/>
  <c r="H17" i="4"/>
  <c r="H18" i="4"/>
  <c r="H19" i="4"/>
  <c r="H20" i="4"/>
  <c r="H21" i="4"/>
  <c r="H22" i="4"/>
  <c r="H13" i="4"/>
  <c r="G52" i="3"/>
  <c r="G53" i="3"/>
  <c r="G54" i="3"/>
  <c r="G55" i="3"/>
  <c r="G56" i="3"/>
  <c r="G57" i="3"/>
  <c r="G58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9" i="3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0" i="2"/>
  <c r="G8" i="1"/>
  <c r="G9" i="1"/>
  <c r="G10" i="1"/>
  <c r="G11" i="1"/>
  <c r="G12" i="1"/>
  <c r="G13" i="1"/>
  <c r="G14" i="1"/>
  <c r="G15" i="1"/>
  <c r="G16" i="1"/>
  <c r="G7" i="1"/>
  <c r="G5" i="1" l="1"/>
  <c r="C5" i="6" s="1"/>
  <c r="K12" i="6" s="1"/>
  <c r="H8" i="2"/>
  <c r="C6" i="6" s="1"/>
  <c r="G7" i="3"/>
  <c r="C8" i="6" s="1"/>
  <c r="H11" i="4"/>
  <c r="C9" i="6" s="1"/>
</calcChain>
</file>

<file path=xl/comments1.xml><?xml version="1.0" encoding="utf-8"?>
<comments xmlns="http://schemas.openxmlformats.org/spreadsheetml/2006/main">
  <authors>
    <author>Autor</author>
  </authors>
  <commentList>
    <comment ref="F9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  No es fácil que los grupos tengan esa información actualizada, posiblemente nos toque darle esos datos desde SGI</t>
        </r>
      </text>
    </comment>
  </commentList>
</comments>
</file>

<file path=xl/sharedStrings.xml><?xml version="1.0" encoding="utf-8"?>
<sst xmlns="http://schemas.openxmlformats.org/spreadsheetml/2006/main" count="109" uniqueCount="79">
  <si>
    <t>Autonómicos (sólo PAIDI 2018; PAIDI 2020 y Excelencia 2021)</t>
  </si>
  <si>
    <t>IP del grupo poner 1; Equipo Invest. del grupo poner 2</t>
  </si>
  <si>
    <t>Nombre investigador/a que participa como IP o en equipo de investigación</t>
  </si>
  <si>
    <t>Referencia del proyecto   (1 única fila por proyecto)</t>
  </si>
  <si>
    <t>Puntuación</t>
  </si>
  <si>
    <t>Nacionales (sólo los incluidos dentro de la Agencia Estatal de Investigación y Acción Estratégica en Salud del Instituto de Salud Carlos III)</t>
  </si>
  <si>
    <t>N</t>
  </si>
  <si>
    <t>Internacionales/europeos</t>
  </si>
  <si>
    <t>Coordinador Global del grupo poner 1; IP del subproyecto del grupo poner 2; Equipo Invest. del grupo poner 3</t>
  </si>
  <si>
    <t>CAPTACIÓN RECURSOS HUMANOS (2017 a 2022). Capacidad de captación de recursos humanos con financiación externa (nuevas incorporaciones en la Universidad de Almería en los últimos 6 años)</t>
  </si>
  <si>
    <t>Apellidos</t>
  </si>
  <si>
    <t>Nombre</t>
  </si>
  <si>
    <t>Código Contrato</t>
  </si>
  <si>
    <t>Código a incluir "Código Contrato"</t>
  </si>
  <si>
    <t>TOTAL PUNTUACIÓN POR RECURSOS HUMANOS</t>
  </si>
  <si>
    <t>Referencia del contrato   (1 única fila por contrato)</t>
  </si>
  <si>
    <t xml:space="preserve">Nombre IP </t>
  </si>
  <si>
    <t>Desde 25.000,01 euros y hasta 50.000,00 euros (iva excluido)</t>
  </si>
  <si>
    <t>Superiores a 50.000,00 euros (iva excluido)</t>
  </si>
  <si>
    <t>Desde 10.000,00 euros y hasta 25.000,00 euros (iva excluido)</t>
  </si>
  <si>
    <t>TOTAL PUNTUACIÓN POR CONTRATOS</t>
  </si>
  <si>
    <t>PUBLICACIONES EN 2020-2022. Diez publicaciones más relevantes en los últimos tres años, realizadas por algún/a investigador/a de la UAL perteneciente al grupo de investigación</t>
  </si>
  <si>
    <t>PROYECTOS VIVOS EN 2017-2022. Pertenencia al equipo de investigación o IP en proyectos de investigación competitivos vigentes en los últimos 6 años (la entidad solicitante debe ser la Universidad de Almería)</t>
  </si>
  <si>
    <t>Tipo publicación</t>
  </si>
  <si>
    <t>Tipo de publicaciones</t>
  </si>
  <si>
    <t>Artículo</t>
  </si>
  <si>
    <t>Para artículos científicos indexados en alguna base de datos (JCR, SJR, FECYT o Carhus+)</t>
  </si>
  <si>
    <t>Capítulo de libro</t>
  </si>
  <si>
    <t>Libro</t>
  </si>
  <si>
    <t>Congresos</t>
  </si>
  <si>
    <t>Plenarias, Keynote o presentaciones orales en congresos internacionales auspiciados por sociedades internacionales</t>
  </si>
  <si>
    <t>Publicación en Categoría A</t>
  </si>
  <si>
    <t>Publicación en Categoría B</t>
  </si>
  <si>
    <t>Año Publicación</t>
  </si>
  <si>
    <t>Código a incluir "Categoría Publicación". Según la categoría del Anexo B del PPIT-2023</t>
  </si>
  <si>
    <t>Categoría Publicación</t>
  </si>
  <si>
    <t>Nombre revista, editorial o congreso</t>
  </si>
  <si>
    <t>SEXENIOS VIVOS. Número de sexenios activos de investigación de los/las investigadores/as del grupo de investigación que sean PDI de la UAL (1 punto/sexenio)</t>
  </si>
  <si>
    <t>SEXENIOS VIVOS</t>
  </si>
  <si>
    <t>APELLIDOS</t>
  </si>
  <si>
    <t>NOMBRE</t>
  </si>
  <si>
    <t>PERIODO EVALUADO EN EL ÚLTIMO SEXENIO CONCEDIDO</t>
  </si>
  <si>
    <t>NÚMERO TOTAL DE SEXENIOS</t>
  </si>
  <si>
    <t>TOTAL PUNTUACIÓN POR SEXENIOS</t>
  </si>
  <si>
    <t>CATEGORÍA PROFESIONAL</t>
  </si>
  <si>
    <t>Captación de Recursos Humanos</t>
  </si>
  <si>
    <t>Contratos de Investigación</t>
  </si>
  <si>
    <t xml:space="preserve">Sexenios </t>
  </si>
  <si>
    <r>
      <t>P</t>
    </r>
    <r>
      <rPr>
        <b/>
        <vertAlign val="subscript"/>
        <sz val="11"/>
        <color theme="0"/>
        <rFont val="Calibri"/>
        <family val="2"/>
        <scheme val="minor"/>
      </rPr>
      <t>A</t>
    </r>
    <r>
      <rPr>
        <b/>
        <sz val="11"/>
        <color theme="0"/>
        <rFont val="Calibri"/>
        <family val="2"/>
        <scheme val="minor"/>
      </rPr>
      <t xml:space="preserve"> - Méritos del grupo de investigación (últimos 6 años)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</si>
  <si>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>B</t>
    </r>
    <r>
      <rPr>
        <b/>
        <sz val="11"/>
        <color theme="0"/>
        <rFont val="Calibri"/>
        <family val="2"/>
        <scheme val="minor"/>
      </rPr>
      <t xml:space="preserve"> - Méritos del grupo de investigación (últimos 3 años)</t>
    </r>
  </si>
  <si>
    <r>
      <t>P</t>
    </r>
    <r>
      <rPr>
        <b/>
        <vertAlign val="subscript"/>
        <sz val="11"/>
        <color theme="0"/>
        <rFont val="Calibri"/>
        <family val="2"/>
        <scheme val="minor"/>
      </rPr>
      <t>C</t>
    </r>
    <r>
      <rPr>
        <b/>
        <sz val="11"/>
        <color theme="0"/>
        <rFont val="Calibri"/>
        <family val="2"/>
        <scheme val="minor"/>
      </rPr>
      <t xml:space="preserve"> - Sexenios del grupo de investigación</t>
    </r>
  </si>
  <si>
    <r>
      <t>N</t>
    </r>
    <r>
      <rPr>
        <vertAlign val="subscript"/>
        <sz val="11"/>
        <color rgb="FF326195"/>
        <rFont val="Calibri"/>
        <family val="2"/>
        <scheme val="minor"/>
      </rPr>
      <t>doc</t>
    </r>
  </si>
  <si>
    <r>
      <t>N</t>
    </r>
    <r>
      <rPr>
        <vertAlign val="subscript"/>
        <sz val="11"/>
        <color rgb="FF326195"/>
        <rFont val="Calibri"/>
        <family val="2"/>
        <scheme val="minor"/>
      </rPr>
      <t>pre</t>
    </r>
  </si>
  <si>
    <r>
      <t>N</t>
    </r>
    <r>
      <rPr>
        <vertAlign val="subscript"/>
        <sz val="11"/>
        <color rgb="FF326195"/>
        <rFont val="Calibri"/>
        <family val="2"/>
        <scheme val="minor"/>
      </rPr>
      <t>doc</t>
    </r>
    <r>
      <rPr>
        <sz val="11"/>
        <color rgb="FF326195"/>
        <rFont val="Calibri"/>
        <family val="2"/>
        <scheme val="minor"/>
      </rPr>
      <t>: Número de investigadores/as doctores/as (miembros del grupo) que pertenezcan a la Universidad de Almería y que estén contratados/as bajo alguna de estas figuras: Catedrático/a de Universidad, Profesor/a Titular de Universidad, Profesor/a Contratado/a Doctor/a, Profesor/a Ayudante Doctor/a y Contratados/a Posdoctorales (Ramón y Cajal, Juan de la Cierva, Hipatia, Beatriz Galindo, Talentia Senior, Marie Curie, Emergia, Doctores de la Junta 2020, o similares).</t>
    </r>
  </si>
  <si>
    <r>
      <t>N</t>
    </r>
    <r>
      <rPr>
        <vertAlign val="subscript"/>
        <sz val="11"/>
        <color rgb="FF326195"/>
        <rFont val="Calibri"/>
        <family val="2"/>
        <scheme val="minor"/>
      </rPr>
      <t>pre</t>
    </r>
    <r>
      <rPr>
        <sz val="11"/>
        <color rgb="FF326195"/>
        <rFont val="Calibri"/>
        <family val="2"/>
        <scheme val="minor"/>
      </rPr>
      <t>: Número de investigadores/as no doctores/as (miembros del grupo) que pertenezcan a la Universidad de Almería, y que estén contratados/as bajo alguna de estas figuras: contratados/as predoctorales del artículo 21 de la Ley de la Ciencia o contratados/as a tiempo completo financiados con créditos de investigación y matriculados/as en algún programa de doctorado de la UAL.</t>
    </r>
  </si>
  <si>
    <t>Puntuación total:</t>
  </si>
  <si>
    <t>α del grupo</t>
  </si>
  <si>
    <t>Datos a cumplimentar por el/la responsable del grupo</t>
  </si>
  <si>
    <t>Diez publicaciones más relevantes</t>
  </si>
  <si>
    <t>Fecha fin</t>
  </si>
  <si>
    <t>TOTAL PUNTUACIÓN POR PROYECTOS AUTONÓMICOS</t>
  </si>
  <si>
    <t>TOTAL PUNTUACIÓN POR PROYECTOS NACIONALES</t>
  </si>
  <si>
    <t>TOTAL PUNTUACIÓN POR PROYECTOS EUROPEOS</t>
  </si>
  <si>
    <t>TOTAL PUNTUACIÓN POR PUBLICACIONES</t>
  </si>
  <si>
    <t>Proyectos de Investigación Autonómicos</t>
  </si>
  <si>
    <t>Proyectos de Investigación Nacionales</t>
  </si>
  <si>
    <t>Proyectos de Investigación europeos/Internacionales</t>
  </si>
  <si>
    <t>Año de incorporación en la UAL</t>
  </si>
  <si>
    <t>Año de incorporación en el grupo</t>
  </si>
  <si>
    <t>Título Publicación o DOI</t>
  </si>
  <si>
    <t>Incluir las 10 publicaciones en el mismo orden que se hayan puesto en el impreso "Acciones Grupos Investigación"</t>
  </si>
  <si>
    <t>ref</t>
  </si>
  <si>
    <t>Contratados/as Ramón y Cajal, Beatriz Galindo o Emergia</t>
  </si>
  <si>
    <t xml:space="preserve">Juan de la Cierva Incorporación, Doctores de la Junta de Andalucía o Marie S. Curie </t>
  </si>
  <si>
    <t xml:space="preserve">Juan de la Cierva Formación </t>
  </si>
  <si>
    <t>CONTRATOS VIVOS EN 2020-2022. Contratos de investigación firmados entre la Universidad de Almería y empresas externas (contratos art. 60 LOSU o art. 83 LOU), en los que el/la IP pertenezca al grupo, vigentes en los últimos 3 años</t>
  </si>
  <si>
    <t>Libros o capítulos de libro en editoriales incluidas en los listados de Scholarly Publishers Indicators (SPI)</t>
  </si>
  <si>
    <t>SOLO SE INCLUYEN EL NÚMERO DE SEXENIOS DE AQUELLOS/AS INVESTIGADORES/AS (PROFESORES/AS CONTRATADOS/AS DOCTORES/AS, TITULARES DE UNIVERSIDAD O CATEDRÁTICOS/AS) QUE HAYAN OBTENIDO SU ÚLTIMO SEXENIO CON EFECTOS ENTRE EL 1 DE ENERO DE 2017 Y EL 31 DE DICIEMBRE DE 2022</t>
  </si>
  <si>
    <t>FPU, FPI y predoctorales de la Junta de Andalucía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</si>
</sst>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26195"/>
      <name val="Calibri"/>
      <family val="2"/>
      <scheme val="minor"/>
    </font>
    <font>
      <b/>
      <sz val="11"/>
      <color rgb="FF32619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vertAlign val="subscript"/>
      <sz val="11"/>
      <color rgb="FF326195"/>
      <name val="Calibri"/>
      <family val="2"/>
      <scheme val="minor"/>
    </font>
    <font>
      <b/>
      <sz val="16"/>
      <color rgb="FF326195"/>
      <name val="Calibri"/>
      <family val="2"/>
      <scheme val="minor"/>
    </font>
    <font>
      <b/>
      <sz val="14"/>
      <color rgb="FF32619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261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rgb="FF326195"/>
      </left>
      <right style="thin">
        <color rgb="FF326195"/>
      </right>
      <top style="thin">
        <color rgb="FF326195"/>
      </top>
      <bottom style="thin">
        <color rgb="FF326195"/>
      </bottom>
      <diagonal/>
    </border>
    <border>
      <left/>
      <right/>
      <top style="thin">
        <color rgb="FF326195"/>
      </top>
      <bottom/>
      <diagonal/>
    </border>
    <border>
      <left style="thin">
        <color rgb="FF326195"/>
      </left>
      <right style="thin">
        <color rgb="FF326195"/>
      </right>
      <top/>
      <bottom/>
      <diagonal/>
    </border>
    <border>
      <left/>
      <right/>
      <top style="thin">
        <color rgb="FF326195"/>
      </top>
      <bottom style="thin">
        <color rgb="FF326195"/>
      </bottom>
      <diagonal/>
    </border>
    <border>
      <left/>
      <right style="thin">
        <color rgb="FF326195"/>
      </right>
      <top style="thin">
        <color rgb="FF326195"/>
      </top>
      <bottom style="thin">
        <color rgb="FF326195"/>
      </bottom>
      <diagonal/>
    </border>
    <border>
      <left style="thin">
        <color rgb="FF326195"/>
      </left>
      <right/>
      <top style="thin">
        <color rgb="FF326195"/>
      </top>
      <bottom style="thin">
        <color rgb="FF326195"/>
      </bottom>
      <diagonal/>
    </border>
    <border>
      <left style="thin">
        <color rgb="FF326195"/>
      </left>
      <right/>
      <top style="thin">
        <color rgb="FF326195"/>
      </top>
      <bottom/>
      <diagonal/>
    </border>
    <border>
      <left/>
      <right style="thin">
        <color rgb="FF326195"/>
      </right>
      <top style="thin">
        <color rgb="FF326195"/>
      </top>
      <bottom/>
      <diagonal/>
    </border>
    <border>
      <left style="thin">
        <color rgb="FF326195"/>
      </left>
      <right/>
      <top/>
      <bottom/>
      <diagonal/>
    </border>
    <border>
      <left/>
      <right style="thin">
        <color rgb="FF326195"/>
      </right>
      <top/>
      <bottom/>
      <diagonal/>
    </border>
    <border>
      <left style="thin">
        <color rgb="FF326195"/>
      </left>
      <right/>
      <top/>
      <bottom style="thin">
        <color rgb="FF326195"/>
      </bottom>
      <diagonal/>
    </border>
    <border>
      <left/>
      <right style="thin">
        <color rgb="FF326195"/>
      </right>
      <top/>
      <bottom style="thin">
        <color rgb="FF326195"/>
      </bottom>
      <diagonal/>
    </border>
    <border>
      <left/>
      <right/>
      <top/>
      <bottom style="thin">
        <color rgb="FF326195"/>
      </bottom>
      <diagonal/>
    </border>
    <border>
      <left style="thin">
        <color rgb="FF326195"/>
      </left>
      <right style="thin">
        <color rgb="FF326195"/>
      </right>
      <top style="thin">
        <color rgb="FF326195"/>
      </top>
      <bottom/>
      <diagonal/>
    </border>
    <border>
      <left style="thin">
        <color rgb="FF326195"/>
      </left>
      <right style="thin">
        <color auto="1"/>
      </right>
      <top style="thin">
        <color rgb="FF326195"/>
      </top>
      <bottom style="thin">
        <color rgb="FF326195"/>
      </bottom>
      <diagonal/>
    </border>
    <border>
      <left style="thin">
        <color auto="1"/>
      </left>
      <right style="thin">
        <color auto="1"/>
      </right>
      <top style="thin">
        <color rgb="FF326195"/>
      </top>
      <bottom style="thin">
        <color rgb="FF326195"/>
      </bottom>
      <diagonal/>
    </border>
    <border>
      <left style="thin">
        <color auto="1"/>
      </left>
      <right style="thin">
        <color rgb="FF326195"/>
      </right>
      <top style="thin">
        <color rgb="FF326195"/>
      </top>
      <bottom style="thin">
        <color rgb="FF326195"/>
      </bottom>
      <diagonal/>
    </border>
    <border>
      <left style="thin">
        <color rgb="FF326195"/>
      </left>
      <right style="thin">
        <color rgb="FF326195"/>
      </right>
      <top/>
      <bottom style="thin">
        <color rgb="FF326195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3" borderId="2" xfId="0" applyFill="1" applyBorder="1"/>
    <xf numFmtId="0" fontId="0" fillId="3" borderId="8" xfId="0" applyFill="1" applyBorder="1"/>
    <xf numFmtId="0" fontId="0" fillId="3" borderId="0" xfId="0" applyFill="1"/>
    <xf numFmtId="0" fontId="0" fillId="3" borderId="10" xfId="0" applyFill="1" applyBorder="1"/>
    <xf numFmtId="0" fontId="0" fillId="2" borderId="9" xfId="0" applyFill="1" applyBorder="1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2" xfId="0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1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/>
    </xf>
    <xf numFmtId="1" fontId="3" fillId="5" borderId="1" xfId="0" applyNumberFormat="1" applyFont="1" applyFill="1" applyBorder="1" applyAlignment="1">
      <alignment horizontal="center"/>
    </xf>
    <xf numFmtId="14" fontId="3" fillId="5" borderId="1" xfId="0" applyNumberFormat="1" applyFont="1" applyFill="1" applyBorder="1" applyAlignment="1">
      <alignment horizontal="center"/>
    </xf>
    <xf numFmtId="1" fontId="3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F2CC"/>
      <color rgb="FF3261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123825</xdr:colOff>
      <xdr:row>5</xdr:row>
      <xdr:rowOff>9526</xdr:rowOff>
    </xdr:from>
    <xdr:to>
      <xdr:col>11</xdr:col>
      <xdr:colOff>685800</xdr:colOff>
      <xdr:row>6</xdr:row>
      <xdr:rowOff>188040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4" t="16669" b="23475"/>
        <a:stretch/>
      </xdr:blipFill>
      <xdr:spPr>
        <a:xfrm>
          <a:off x="7210425" y="600076"/>
          <a:ext cx="5133975" cy="3766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7</xdr:row>
      <xdr:rowOff>57150</xdr:rowOff>
    </xdr:from>
    <xdr:to>
      <xdr:col>10</xdr:col>
      <xdr:colOff>495300</xdr:colOff>
      <xdr:row>10</xdr:row>
      <xdr:rowOff>101808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6600" y="1047750"/>
          <a:ext cx="4305300" cy="635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6"/>
  <sheetViews>
    <sheetView zoomScale="149" zoomScaleNormal="149" workbookViewId="0">
      <selection activeCell="G8" sqref="G8"/>
    </sheetView>
  </sheetViews>
  <sheetFormatPr baseColWidth="10" defaultColWidth="9.140625" defaultRowHeight="15" x14ac:dyDescent="0.25"/>
  <cols>
    <col min="2" max="2" width="5.28515625" style="1" customWidth="1"/>
    <col min="3" max="3" width="24.140625" style="1" customWidth="1"/>
    <col min="4" max="4" width="31.42578125" customWidth="1"/>
    <col min="5" max="5" width="38.42578125" customWidth="1"/>
    <col min="6" max="6" width="16.42578125" customWidth="1"/>
    <col min="7" max="7" width="11" bestFit="1" customWidth="1"/>
  </cols>
  <sheetData>
    <row r="2" spans="2:18" x14ac:dyDescent="0.25">
      <c r="B2" s="30" t="s">
        <v>22</v>
      </c>
      <c r="C2" s="30"/>
      <c r="D2" s="30"/>
      <c r="E2" s="30"/>
      <c r="F2" s="30"/>
      <c r="G2" s="30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x14ac:dyDescent="0.25">
      <c r="B3" s="30"/>
      <c r="C3" s="30"/>
      <c r="D3" s="30"/>
      <c r="E3" s="30"/>
      <c r="F3" s="30"/>
      <c r="G3" s="30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x14ac:dyDescent="0.25">
      <c r="B4" s="31" t="s">
        <v>0</v>
      </c>
      <c r="C4" s="31"/>
      <c r="D4" s="31"/>
      <c r="E4" s="31"/>
      <c r="F4" s="31"/>
      <c r="G4" s="31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x14ac:dyDescent="0.25">
      <c r="B5" s="32" t="s">
        <v>60</v>
      </c>
      <c r="C5" s="32"/>
      <c r="D5" s="32"/>
      <c r="E5" s="32"/>
      <c r="F5" s="32"/>
      <c r="G5" s="7">
        <f>SUM(G7:G200)</f>
        <v>5</v>
      </c>
    </row>
    <row r="6" spans="2:18" s="2" customFormat="1" ht="37.5" customHeight="1" x14ac:dyDescent="0.25">
      <c r="B6" s="4" t="s">
        <v>6</v>
      </c>
      <c r="C6" s="4" t="s">
        <v>3</v>
      </c>
      <c r="D6" s="4" t="s">
        <v>1</v>
      </c>
      <c r="E6" s="4" t="s">
        <v>2</v>
      </c>
      <c r="F6" s="5" t="s">
        <v>59</v>
      </c>
      <c r="G6" s="5" t="s">
        <v>4</v>
      </c>
    </row>
    <row r="7" spans="2:18" x14ac:dyDescent="0.25">
      <c r="B7" s="6">
        <v>1</v>
      </c>
      <c r="C7" s="22" t="s">
        <v>71</v>
      </c>
      <c r="D7" s="22">
        <v>2</v>
      </c>
      <c r="E7" s="23" t="s">
        <v>11</v>
      </c>
      <c r="F7" s="24">
        <v>44196</v>
      </c>
      <c r="G7" s="6">
        <f>IF(D7=1,2,IF(D7=2,1,0))</f>
        <v>1</v>
      </c>
    </row>
    <row r="8" spans="2:18" x14ac:dyDescent="0.25">
      <c r="B8" s="6">
        <v>2</v>
      </c>
      <c r="C8" s="22"/>
      <c r="D8" s="22">
        <v>1</v>
      </c>
      <c r="E8" s="23"/>
      <c r="F8" s="22"/>
      <c r="G8" s="6">
        <f t="shared" ref="G8:G16" si="0">IF(D8=1,2,IF(D8=2,1,0))</f>
        <v>2</v>
      </c>
    </row>
    <row r="9" spans="2:18" x14ac:dyDescent="0.25">
      <c r="B9" s="6">
        <v>3</v>
      </c>
      <c r="C9" s="22"/>
      <c r="D9" s="22">
        <v>1</v>
      </c>
      <c r="E9" s="23"/>
      <c r="F9" s="22"/>
      <c r="G9" s="6">
        <f t="shared" si="0"/>
        <v>2</v>
      </c>
    </row>
    <row r="10" spans="2:18" x14ac:dyDescent="0.25">
      <c r="B10" s="6">
        <v>4</v>
      </c>
      <c r="C10" s="22"/>
      <c r="D10" s="22"/>
      <c r="E10" s="23"/>
      <c r="F10" s="22"/>
      <c r="G10" s="6">
        <f t="shared" si="0"/>
        <v>0</v>
      </c>
    </row>
    <row r="11" spans="2:18" x14ac:dyDescent="0.25">
      <c r="B11" s="6">
        <v>5</v>
      </c>
      <c r="C11" s="22"/>
      <c r="D11" s="22"/>
      <c r="E11" s="23"/>
      <c r="F11" s="22"/>
      <c r="G11" s="6">
        <f t="shared" si="0"/>
        <v>0</v>
      </c>
    </row>
    <row r="12" spans="2:18" x14ac:dyDescent="0.25">
      <c r="B12" s="6">
        <v>6</v>
      </c>
      <c r="C12" s="22"/>
      <c r="D12" s="22"/>
      <c r="E12" s="23"/>
      <c r="F12" s="22"/>
      <c r="G12" s="6">
        <f t="shared" si="0"/>
        <v>0</v>
      </c>
    </row>
    <row r="13" spans="2:18" x14ac:dyDescent="0.25">
      <c r="B13" s="6">
        <v>7</v>
      </c>
      <c r="C13" s="22"/>
      <c r="D13" s="22"/>
      <c r="E13" s="23"/>
      <c r="F13" s="22"/>
      <c r="G13" s="6">
        <f t="shared" si="0"/>
        <v>0</v>
      </c>
    </row>
    <row r="14" spans="2:18" x14ac:dyDescent="0.25">
      <c r="B14" s="6">
        <v>8</v>
      </c>
      <c r="C14" s="22"/>
      <c r="D14" s="22"/>
      <c r="E14" s="23"/>
      <c r="F14" s="22"/>
      <c r="G14" s="6">
        <f t="shared" si="0"/>
        <v>0</v>
      </c>
    </row>
    <row r="15" spans="2:18" x14ac:dyDescent="0.25">
      <c r="B15" s="6">
        <v>9</v>
      </c>
      <c r="C15" s="22"/>
      <c r="D15" s="22"/>
      <c r="E15" s="23"/>
      <c r="F15" s="22"/>
      <c r="G15" s="6">
        <f t="shared" si="0"/>
        <v>0</v>
      </c>
    </row>
    <row r="16" spans="2:18" x14ac:dyDescent="0.25">
      <c r="B16" s="6">
        <v>10</v>
      </c>
      <c r="C16" s="22"/>
      <c r="D16" s="22"/>
      <c r="E16" s="23"/>
      <c r="F16" s="22"/>
      <c r="G16" s="6">
        <f t="shared" si="0"/>
        <v>0</v>
      </c>
    </row>
    <row r="17" spans="2:7" x14ac:dyDescent="0.25">
      <c r="B17" s="6">
        <v>11</v>
      </c>
      <c r="C17" s="22"/>
      <c r="D17" s="22"/>
      <c r="E17" s="23"/>
      <c r="F17" s="22"/>
      <c r="G17" s="6">
        <f t="shared" ref="G17:G56" si="1">IF(D17=1,2,IF(D17=2,1,0))</f>
        <v>0</v>
      </c>
    </row>
    <row r="18" spans="2:7" x14ac:dyDescent="0.25">
      <c r="B18" s="6">
        <v>12</v>
      </c>
      <c r="C18" s="22"/>
      <c r="D18" s="22"/>
      <c r="E18" s="23"/>
      <c r="F18" s="22"/>
      <c r="G18" s="6">
        <f t="shared" si="1"/>
        <v>0</v>
      </c>
    </row>
    <row r="19" spans="2:7" x14ac:dyDescent="0.25">
      <c r="B19" s="6">
        <v>13</v>
      </c>
      <c r="C19" s="22"/>
      <c r="D19" s="22"/>
      <c r="E19" s="23"/>
      <c r="F19" s="22"/>
      <c r="G19" s="6">
        <f t="shared" si="1"/>
        <v>0</v>
      </c>
    </row>
    <row r="20" spans="2:7" x14ac:dyDescent="0.25">
      <c r="B20" s="6">
        <v>14</v>
      </c>
      <c r="C20" s="22"/>
      <c r="D20" s="22"/>
      <c r="E20" s="23"/>
      <c r="F20" s="22"/>
      <c r="G20" s="6">
        <f t="shared" si="1"/>
        <v>0</v>
      </c>
    </row>
    <row r="21" spans="2:7" x14ac:dyDescent="0.25">
      <c r="B21" s="6">
        <v>15</v>
      </c>
      <c r="C21" s="22"/>
      <c r="D21" s="22"/>
      <c r="E21" s="23"/>
      <c r="F21" s="22"/>
      <c r="G21" s="6">
        <f t="shared" si="1"/>
        <v>0</v>
      </c>
    </row>
    <row r="22" spans="2:7" x14ac:dyDescent="0.25">
      <c r="B22" s="6">
        <v>16</v>
      </c>
      <c r="C22" s="22"/>
      <c r="D22" s="22"/>
      <c r="E22" s="23"/>
      <c r="F22" s="22"/>
      <c r="G22" s="6">
        <f t="shared" si="1"/>
        <v>0</v>
      </c>
    </row>
    <row r="23" spans="2:7" x14ac:dyDescent="0.25">
      <c r="B23" s="6">
        <v>17</v>
      </c>
      <c r="C23" s="22"/>
      <c r="D23" s="22"/>
      <c r="E23" s="23"/>
      <c r="F23" s="22"/>
      <c r="G23" s="6">
        <f t="shared" si="1"/>
        <v>0</v>
      </c>
    </row>
    <row r="24" spans="2:7" x14ac:dyDescent="0.25">
      <c r="B24" s="6">
        <v>18</v>
      </c>
      <c r="C24" s="22"/>
      <c r="D24" s="22"/>
      <c r="E24" s="23"/>
      <c r="F24" s="22"/>
      <c r="G24" s="6">
        <f t="shared" si="1"/>
        <v>0</v>
      </c>
    </row>
    <row r="25" spans="2:7" x14ac:dyDescent="0.25">
      <c r="B25" s="6">
        <v>19</v>
      </c>
      <c r="C25" s="22"/>
      <c r="D25" s="22"/>
      <c r="E25" s="23"/>
      <c r="F25" s="22"/>
      <c r="G25" s="6">
        <f t="shared" si="1"/>
        <v>0</v>
      </c>
    </row>
    <row r="26" spans="2:7" x14ac:dyDescent="0.25">
      <c r="B26" s="6">
        <v>20</v>
      </c>
      <c r="C26" s="22"/>
      <c r="D26" s="22"/>
      <c r="E26" s="23"/>
      <c r="F26" s="22"/>
      <c r="G26" s="6">
        <f t="shared" si="1"/>
        <v>0</v>
      </c>
    </row>
    <row r="27" spans="2:7" x14ac:dyDescent="0.25">
      <c r="B27" s="6">
        <v>21</v>
      </c>
      <c r="C27" s="22"/>
      <c r="D27" s="22"/>
      <c r="E27" s="23"/>
      <c r="F27" s="22"/>
      <c r="G27" s="6">
        <f t="shared" si="1"/>
        <v>0</v>
      </c>
    </row>
    <row r="28" spans="2:7" x14ac:dyDescent="0.25">
      <c r="B28" s="6">
        <v>22</v>
      </c>
      <c r="C28" s="22"/>
      <c r="D28" s="22"/>
      <c r="E28" s="23"/>
      <c r="F28" s="22"/>
      <c r="G28" s="6">
        <f t="shared" si="1"/>
        <v>0</v>
      </c>
    </row>
    <row r="29" spans="2:7" x14ac:dyDescent="0.25">
      <c r="B29" s="6">
        <v>23</v>
      </c>
      <c r="C29" s="22"/>
      <c r="D29" s="22"/>
      <c r="E29" s="23"/>
      <c r="F29" s="22"/>
      <c r="G29" s="6">
        <f t="shared" si="1"/>
        <v>0</v>
      </c>
    </row>
    <row r="30" spans="2:7" x14ac:dyDescent="0.25">
      <c r="B30" s="6">
        <v>24</v>
      </c>
      <c r="C30" s="22"/>
      <c r="D30" s="22"/>
      <c r="E30" s="23"/>
      <c r="F30" s="22"/>
      <c r="G30" s="6">
        <f t="shared" si="1"/>
        <v>0</v>
      </c>
    </row>
    <row r="31" spans="2:7" x14ac:dyDescent="0.25">
      <c r="B31" s="6">
        <v>25</v>
      </c>
      <c r="C31" s="22"/>
      <c r="D31" s="22"/>
      <c r="E31" s="23"/>
      <c r="F31" s="22"/>
      <c r="G31" s="6">
        <f t="shared" si="1"/>
        <v>0</v>
      </c>
    </row>
    <row r="32" spans="2:7" x14ac:dyDescent="0.25">
      <c r="B32" s="6">
        <v>26</v>
      </c>
      <c r="C32" s="22"/>
      <c r="D32" s="22"/>
      <c r="E32" s="23"/>
      <c r="F32" s="22"/>
      <c r="G32" s="6">
        <f t="shared" si="1"/>
        <v>0</v>
      </c>
    </row>
    <row r="33" spans="2:7" x14ac:dyDescent="0.25">
      <c r="B33" s="6">
        <v>27</v>
      </c>
      <c r="C33" s="22"/>
      <c r="D33" s="22"/>
      <c r="E33" s="23"/>
      <c r="F33" s="22"/>
      <c r="G33" s="6">
        <f t="shared" si="1"/>
        <v>0</v>
      </c>
    </row>
    <row r="34" spans="2:7" x14ac:dyDescent="0.25">
      <c r="B34" s="6">
        <v>28</v>
      </c>
      <c r="C34" s="22"/>
      <c r="D34" s="22"/>
      <c r="E34" s="23"/>
      <c r="F34" s="22"/>
      <c r="G34" s="6">
        <f t="shared" si="1"/>
        <v>0</v>
      </c>
    </row>
    <row r="35" spans="2:7" x14ac:dyDescent="0.25">
      <c r="B35" s="6">
        <v>29</v>
      </c>
      <c r="C35" s="22"/>
      <c r="D35" s="22"/>
      <c r="E35" s="23"/>
      <c r="F35" s="22"/>
      <c r="G35" s="6">
        <f t="shared" si="1"/>
        <v>0</v>
      </c>
    </row>
    <row r="36" spans="2:7" x14ac:dyDescent="0.25">
      <c r="B36" s="6">
        <v>30</v>
      </c>
      <c r="C36" s="22"/>
      <c r="D36" s="22"/>
      <c r="E36" s="23"/>
      <c r="F36" s="22"/>
      <c r="G36" s="6">
        <f t="shared" si="1"/>
        <v>0</v>
      </c>
    </row>
    <row r="37" spans="2:7" x14ac:dyDescent="0.25">
      <c r="B37" s="6">
        <v>31</v>
      </c>
      <c r="C37" s="22"/>
      <c r="D37" s="22"/>
      <c r="E37" s="23"/>
      <c r="F37" s="22"/>
      <c r="G37" s="6">
        <f t="shared" si="1"/>
        <v>0</v>
      </c>
    </row>
    <row r="38" spans="2:7" x14ac:dyDescent="0.25">
      <c r="B38" s="6">
        <v>32</v>
      </c>
      <c r="C38" s="22"/>
      <c r="D38" s="22"/>
      <c r="E38" s="23"/>
      <c r="F38" s="22"/>
      <c r="G38" s="6">
        <f t="shared" si="1"/>
        <v>0</v>
      </c>
    </row>
    <row r="39" spans="2:7" x14ac:dyDescent="0.25">
      <c r="B39" s="6">
        <v>33</v>
      </c>
      <c r="C39" s="22"/>
      <c r="D39" s="22"/>
      <c r="E39" s="23"/>
      <c r="F39" s="22"/>
      <c r="G39" s="6">
        <f t="shared" si="1"/>
        <v>0</v>
      </c>
    </row>
    <row r="40" spans="2:7" x14ac:dyDescent="0.25">
      <c r="B40" s="6">
        <v>34</v>
      </c>
      <c r="C40" s="22"/>
      <c r="D40" s="22"/>
      <c r="E40" s="23"/>
      <c r="F40" s="22"/>
      <c r="G40" s="6">
        <f t="shared" si="1"/>
        <v>0</v>
      </c>
    </row>
    <row r="41" spans="2:7" x14ac:dyDescent="0.25">
      <c r="B41" s="6">
        <v>35</v>
      </c>
      <c r="C41" s="22"/>
      <c r="D41" s="22"/>
      <c r="E41" s="23"/>
      <c r="F41" s="22"/>
      <c r="G41" s="6">
        <f t="shared" si="1"/>
        <v>0</v>
      </c>
    </row>
    <row r="42" spans="2:7" x14ac:dyDescent="0.25">
      <c r="B42" s="6">
        <v>36</v>
      </c>
      <c r="C42" s="22"/>
      <c r="D42" s="22"/>
      <c r="E42" s="23"/>
      <c r="F42" s="22"/>
      <c r="G42" s="6">
        <f t="shared" si="1"/>
        <v>0</v>
      </c>
    </row>
    <row r="43" spans="2:7" x14ac:dyDescent="0.25">
      <c r="B43" s="6">
        <v>37</v>
      </c>
      <c r="C43" s="22"/>
      <c r="D43" s="22"/>
      <c r="E43" s="23"/>
      <c r="F43" s="22"/>
      <c r="G43" s="6">
        <f t="shared" si="1"/>
        <v>0</v>
      </c>
    </row>
    <row r="44" spans="2:7" x14ac:dyDescent="0.25">
      <c r="B44" s="6">
        <v>38</v>
      </c>
      <c r="C44" s="22"/>
      <c r="D44" s="22"/>
      <c r="E44" s="23"/>
      <c r="F44" s="22"/>
      <c r="G44" s="6">
        <f t="shared" si="1"/>
        <v>0</v>
      </c>
    </row>
    <row r="45" spans="2:7" x14ac:dyDescent="0.25">
      <c r="B45" s="6">
        <v>39</v>
      </c>
      <c r="C45" s="22"/>
      <c r="D45" s="22"/>
      <c r="E45" s="23"/>
      <c r="F45" s="22"/>
      <c r="G45" s="6">
        <f t="shared" si="1"/>
        <v>0</v>
      </c>
    </row>
    <row r="46" spans="2:7" x14ac:dyDescent="0.25">
      <c r="B46" s="6">
        <v>40</v>
      </c>
      <c r="C46" s="22"/>
      <c r="D46" s="22"/>
      <c r="E46" s="23"/>
      <c r="F46" s="22"/>
      <c r="G46" s="6">
        <f t="shared" si="1"/>
        <v>0</v>
      </c>
    </row>
    <row r="47" spans="2:7" x14ac:dyDescent="0.25">
      <c r="B47" s="6">
        <v>41</v>
      </c>
      <c r="C47" s="22"/>
      <c r="D47" s="22"/>
      <c r="E47" s="23"/>
      <c r="F47" s="22"/>
      <c r="G47" s="6">
        <f t="shared" si="1"/>
        <v>0</v>
      </c>
    </row>
    <row r="48" spans="2:7" x14ac:dyDescent="0.25">
      <c r="B48" s="6">
        <v>42</v>
      </c>
      <c r="C48" s="22"/>
      <c r="D48" s="22"/>
      <c r="E48" s="23"/>
      <c r="F48" s="22"/>
      <c r="G48" s="6">
        <f t="shared" si="1"/>
        <v>0</v>
      </c>
    </row>
    <row r="49" spans="2:7" x14ac:dyDescent="0.25">
      <c r="B49" s="6">
        <v>43</v>
      </c>
      <c r="C49" s="22"/>
      <c r="D49" s="22"/>
      <c r="E49" s="23"/>
      <c r="F49" s="22"/>
      <c r="G49" s="6">
        <f t="shared" si="1"/>
        <v>0</v>
      </c>
    </row>
    <row r="50" spans="2:7" x14ac:dyDescent="0.25">
      <c r="B50" s="6">
        <v>44</v>
      </c>
      <c r="C50" s="22"/>
      <c r="D50" s="22"/>
      <c r="E50" s="23"/>
      <c r="F50" s="22"/>
      <c r="G50" s="6">
        <f t="shared" si="1"/>
        <v>0</v>
      </c>
    </row>
    <row r="51" spans="2:7" x14ac:dyDescent="0.25">
      <c r="B51" s="6">
        <v>45</v>
      </c>
      <c r="C51" s="22"/>
      <c r="D51" s="22"/>
      <c r="E51" s="23"/>
      <c r="F51" s="22"/>
      <c r="G51" s="6">
        <f t="shared" si="1"/>
        <v>0</v>
      </c>
    </row>
    <row r="52" spans="2:7" x14ac:dyDescent="0.25">
      <c r="B52" s="6">
        <v>46</v>
      </c>
      <c r="C52" s="22"/>
      <c r="D52" s="22"/>
      <c r="E52" s="23"/>
      <c r="F52" s="22"/>
      <c r="G52" s="6">
        <f t="shared" si="1"/>
        <v>0</v>
      </c>
    </row>
    <row r="53" spans="2:7" x14ac:dyDescent="0.25">
      <c r="B53" s="6">
        <v>47</v>
      </c>
      <c r="C53" s="22"/>
      <c r="D53" s="22"/>
      <c r="E53" s="23"/>
      <c r="F53" s="22"/>
      <c r="G53" s="6">
        <f t="shared" si="1"/>
        <v>0</v>
      </c>
    </row>
    <row r="54" spans="2:7" x14ac:dyDescent="0.25">
      <c r="B54" s="6">
        <v>48</v>
      </c>
      <c r="C54" s="22"/>
      <c r="D54" s="22"/>
      <c r="E54" s="23"/>
      <c r="F54" s="22"/>
      <c r="G54" s="6">
        <f t="shared" si="1"/>
        <v>0</v>
      </c>
    </row>
    <row r="55" spans="2:7" x14ac:dyDescent="0.25">
      <c r="B55" s="6">
        <v>49</v>
      </c>
      <c r="C55" s="22"/>
      <c r="D55" s="22"/>
      <c r="E55" s="23"/>
      <c r="F55" s="22"/>
      <c r="G55" s="6">
        <f t="shared" si="1"/>
        <v>0</v>
      </c>
    </row>
    <row r="56" spans="2:7" x14ac:dyDescent="0.25">
      <c r="B56" s="6">
        <v>50</v>
      </c>
      <c r="C56" s="22"/>
      <c r="D56" s="22"/>
      <c r="E56" s="23"/>
      <c r="F56" s="22"/>
      <c r="G56" s="6">
        <f t="shared" si="1"/>
        <v>0</v>
      </c>
    </row>
  </sheetData>
  <mergeCells count="3">
    <mergeCell ref="B2:G3"/>
    <mergeCell ref="B4:G4"/>
    <mergeCell ref="B5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6"/>
  <sheetViews>
    <sheetView zoomScale="181" zoomScaleNormal="181" workbookViewId="0">
      <selection activeCell="D8" sqref="D8"/>
    </sheetView>
  </sheetViews>
  <sheetFormatPr baseColWidth="10" defaultColWidth="9.140625" defaultRowHeight="15" x14ac:dyDescent="0.25"/>
  <cols>
    <col min="2" max="2" width="5.28515625" style="1" customWidth="1"/>
    <col min="3" max="3" width="24.140625" style="1" customWidth="1"/>
    <col min="4" max="4" width="31.42578125" customWidth="1"/>
    <col min="5" max="5" width="38.42578125" customWidth="1"/>
    <col min="6" max="6" width="16.42578125" customWidth="1"/>
    <col min="7" max="7" width="11" bestFit="1" customWidth="1"/>
  </cols>
  <sheetData>
    <row r="2" spans="2:18" x14ac:dyDescent="0.25">
      <c r="B2" s="30" t="s">
        <v>22</v>
      </c>
      <c r="C2" s="30"/>
      <c r="D2" s="30"/>
      <c r="E2" s="30"/>
      <c r="F2" s="30"/>
      <c r="G2" s="30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x14ac:dyDescent="0.25">
      <c r="B3" s="30"/>
      <c r="C3" s="30"/>
      <c r="D3" s="30"/>
      <c r="E3" s="30"/>
      <c r="F3" s="30"/>
      <c r="G3" s="30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x14ac:dyDescent="0.25">
      <c r="B4" s="31" t="s">
        <v>5</v>
      </c>
      <c r="C4" s="31"/>
      <c r="D4" s="31"/>
      <c r="E4" s="31"/>
      <c r="F4" s="31"/>
      <c r="G4" s="31"/>
    </row>
    <row r="5" spans="2:18" x14ac:dyDescent="0.25">
      <c r="B5" s="32" t="s">
        <v>61</v>
      </c>
      <c r="C5" s="32"/>
      <c r="D5" s="32"/>
      <c r="E5" s="32"/>
      <c r="F5" s="32"/>
      <c r="G5" s="7">
        <f>SUM(G7:G200)</f>
        <v>10</v>
      </c>
    </row>
    <row r="6" spans="2:18" ht="37.5" customHeight="1" x14ac:dyDescent="0.25">
      <c r="B6" s="4" t="s">
        <v>6</v>
      </c>
      <c r="C6" s="4" t="s">
        <v>3</v>
      </c>
      <c r="D6" s="4" t="s">
        <v>1</v>
      </c>
      <c r="E6" s="4" t="s">
        <v>2</v>
      </c>
      <c r="F6" s="5" t="s">
        <v>59</v>
      </c>
      <c r="G6" s="5" t="s">
        <v>4</v>
      </c>
    </row>
    <row r="7" spans="2:18" x14ac:dyDescent="0.25">
      <c r="B7" s="6">
        <v>1</v>
      </c>
      <c r="C7" s="22" t="s">
        <v>71</v>
      </c>
      <c r="D7" s="22">
        <v>1</v>
      </c>
      <c r="E7" s="23" t="s">
        <v>11</v>
      </c>
      <c r="F7" s="24">
        <v>44196</v>
      </c>
      <c r="G7" s="6">
        <f t="shared" ref="G7:G16" si="0">IF(D7=1,4,IF(D7=2,2,0))</f>
        <v>4</v>
      </c>
    </row>
    <row r="8" spans="2:18" x14ac:dyDescent="0.25">
      <c r="B8" s="6">
        <v>2</v>
      </c>
      <c r="C8" s="22"/>
      <c r="D8" s="22">
        <v>2</v>
      </c>
      <c r="E8" s="23"/>
      <c r="F8" s="24"/>
      <c r="G8" s="6">
        <f t="shared" si="0"/>
        <v>2</v>
      </c>
    </row>
    <row r="9" spans="2:18" x14ac:dyDescent="0.25">
      <c r="B9" s="6">
        <v>3</v>
      </c>
      <c r="C9" s="22"/>
      <c r="D9" s="22">
        <v>1</v>
      </c>
      <c r="E9" s="23"/>
      <c r="F9" s="24"/>
      <c r="G9" s="6">
        <f t="shared" si="0"/>
        <v>4</v>
      </c>
    </row>
    <row r="10" spans="2:18" x14ac:dyDescent="0.25">
      <c r="B10" s="6">
        <v>4</v>
      </c>
      <c r="C10" s="22"/>
      <c r="D10" s="22"/>
      <c r="E10" s="23"/>
      <c r="F10" s="24"/>
      <c r="G10" s="6">
        <f t="shared" si="0"/>
        <v>0</v>
      </c>
    </row>
    <row r="11" spans="2:18" x14ac:dyDescent="0.25">
      <c r="B11" s="6">
        <v>5</v>
      </c>
      <c r="C11" s="22"/>
      <c r="D11" s="22"/>
      <c r="E11" s="23"/>
      <c r="F11" s="24"/>
      <c r="G11" s="6">
        <f t="shared" si="0"/>
        <v>0</v>
      </c>
    </row>
    <row r="12" spans="2:18" x14ac:dyDescent="0.25">
      <c r="B12" s="6">
        <v>6</v>
      </c>
      <c r="C12" s="22"/>
      <c r="D12" s="22"/>
      <c r="E12" s="23"/>
      <c r="F12" s="24"/>
      <c r="G12" s="6">
        <f t="shared" si="0"/>
        <v>0</v>
      </c>
    </row>
    <row r="13" spans="2:18" x14ac:dyDescent="0.25">
      <c r="B13" s="6">
        <v>7</v>
      </c>
      <c r="C13" s="22"/>
      <c r="D13" s="22"/>
      <c r="E13" s="23"/>
      <c r="F13" s="24"/>
      <c r="G13" s="6">
        <f t="shared" si="0"/>
        <v>0</v>
      </c>
    </row>
    <row r="14" spans="2:18" x14ac:dyDescent="0.25">
      <c r="B14" s="6">
        <v>8</v>
      </c>
      <c r="C14" s="22"/>
      <c r="D14" s="22"/>
      <c r="E14" s="23"/>
      <c r="F14" s="24"/>
      <c r="G14" s="6">
        <f t="shared" si="0"/>
        <v>0</v>
      </c>
    </row>
    <row r="15" spans="2:18" x14ac:dyDescent="0.25">
      <c r="B15" s="6">
        <v>9</v>
      </c>
      <c r="C15" s="22"/>
      <c r="D15" s="22"/>
      <c r="E15" s="23"/>
      <c r="F15" s="24"/>
      <c r="G15" s="6">
        <f t="shared" si="0"/>
        <v>0</v>
      </c>
    </row>
    <row r="16" spans="2:18" x14ac:dyDescent="0.25">
      <c r="B16" s="6">
        <v>10</v>
      </c>
      <c r="C16" s="22"/>
      <c r="D16" s="22"/>
      <c r="E16" s="23"/>
      <c r="F16" s="24"/>
      <c r="G16" s="6">
        <f t="shared" si="0"/>
        <v>0</v>
      </c>
    </row>
    <row r="17" spans="2:7" x14ac:dyDescent="0.25">
      <c r="B17" s="6">
        <v>11</v>
      </c>
      <c r="C17" s="22"/>
      <c r="D17" s="22"/>
      <c r="E17" s="23"/>
      <c r="F17" s="24"/>
      <c r="G17" s="6">
        <f t="shared" ref="G17:G56" si="1">IF(D17=1,4,IF(D17=2,2,0))</f>
        <v>0</v>
      </c>
    </row>
    <row r="18" spans="2:7" x14ac:dyDescent="0.25">
      <c r="B18" s="6">
        <v>12</v>
      </c>
      <c r="C18" s="22"/>
      <c r="D18" s="22"/>
      <c r="E18" s="23"/>
      <c r="F18" s="24"/>
      <c r="G18" s="6">
        <f t="shared" si="1"/>
        <v>0</v>
      </c>
    </row>
    <row r="19" spans="2:7" x14ac:dyDescent="0.25">
      <c r="B19" s="6">
        <v>13</v>
      </c>
      <c r="C19" s="22"/>
      <c r="D19" s="22"/>
      <c r="E19" s="23"/>
      <c r="F19" s="24"/>
      <c r="G19" s="6">
        <f t="shared" si="1"/>
        <v>0</v>
      </c>
    </row>
    <row r="20" spans="2:7" x14ac:dyDescent="0.25">
      <c r="B20" s="6">
        <v>14</v>
      </c>
      <c r="C20" s="22"/>
      <c r="D20" s="22"/>
      <c r="E20" s="23"/>
      <c r="F20" s="24"/>
      <c r="G20" s="6">
        <f t="shared" si="1"/>
        <v>0</v>
      </c>
    </row>
    <row r="21" spans="2:7" x14ac:dyDescent="0.25">
      <c r="B21" s="6">
        <v>15</v>
      </c>
      <c r="C21" s="22"/>
      <c r="D21" s="22"/>
      <c r="E21" s="23"/>
      <c r="F21" s="24"/>
      <c r="G21" s="6">
        <f t="shared" si="1"/>
        <v>0</v>
      </c>
    </row>
    <row r="22" spans="2:7" x14ac:dyDescent="0.25">
      <c r="B22" s="6">
        <v>16</v>
      </c>
      <c r="C22" s="22"/>
      <c r="D22" s="22"/>
      <c r="E22" s="23"/>
      <c r="F22" s="24"/>
      <c r="G22" s="6">
        <f t="shared" si="1"/>
        <v>0</v>
      </c>
    </row>
    <row r="23" spans="2:7" x14ac:dyDescent="0.25">
      <c r="B23" s="6">
        <v>17</v>
      </c>
      <c r="C23" s="22"/>
      <c r="D23" s="22"/>
      <c r="E23" s="23"/>
      <c r="F23" s="24"/>
      <c r="G23" s="6">
        <f t="shared" si="1"/>
        <v>0</v>
      </c>
    </row>
    <row r="24" spans="2:7" x14ac:dyDescent="0.25">
      <c r="B24" s="6">
        <v>18</v>
      </c>
      <c r="C24" s="22"/>
      <c r="D24" s="22"/>
      <c r="E24" s="23"/>
      <c r="F24" s="24"/>
      <c r="G24" s="6">
        <f t="shared" si="1"/>
        <v>0</v>
      </c>
    </row>
    <row r="25" spans="2:7" x14ac:dyDescent="0.25">
      <c r="B25" s="6">
        <v>19</v>
      </c>
      <c r="C25" s="22"/>
      <c r="D25" s="22"/>
      <c r="E25" s="23"/>
      <c r="F25" s="24"/>
      <c r="G25" s="6">
        <f t="shared" si="1"/>
        <v>0</v>
      </c>
    </row>
    <row r="26" spans="2:7" x14ac:dyDescent="0.25">
      <c r="B26" s="6">
        <v>20</v>
      </c>
      <c r="C26" s="22"/>
      <c r="D26" s="22"/>
      <c r="E26" s="23"/>
      <c r="F26" s="24"/>
      <c r="G26" s="6">
        <f t="shared" si="1"/>
        <v>0</v>
      </c>
    </row>
    <row r="27" spans="2:7" x14ac:dyDescent="0.25">
      <c r="B27" s="6">
        <v>21</v>
      </c>
      <c r="C27" s="22"/>
      <c r="D27" s="22"/>
      <c r="E27" s="23"/>
      <c r="F27" s="24"/>
      <c r="G27" s="6">
        <f t="shared" si="1"/>
        <v>0</v>
      </c>
    </row>
    <row r="28" spans="2:7" x14ac:dyDescent="0.25">
      <c r="B28" s="6">
        <v>22</v>
      </c>
      <c r="C28" s="22"/>
      <c r="D28" s="22"/>
      <c r="E28" s="23"/>
      <c r="F28" s="24"/>
      <c r="G28" s="6">
        <f t="shared" si="1"/>
        <v>0</v>
      </c>
    </row>
    <row r="29" spans="2:7" x14ac:dyDescent="0.25">
      <c r="B29" s="6">
        <v>23</v>
      </c>
      <c r="C29" s="22"/>
      <c r="D29" s="22"/>
      <c r="E29" s="23"/>
      <c r="F29" s="24"/>
      <c r="G29" s="6">
        <f t="shared" si="1"/>
        <v>0</v>
      </c>
    </row>
    <row r="30" spans="2:7" x14ac:dyDescent="0.25">
      <c r="B30" s="6">
        <v>24</v>
      </c>
      <c r="C30" s="22"/>
      <c r="D30" s="22"/>
      <c r="E30" s="23"/>
      <c r="F30" s="24"/>
      <c r="G30" s="6">
        <f t="shared" si="1"/>
        <v>0</v>
      </c>
    </row>
    <row r="31" spans="2:7" x14ac:dyDescent="0.25">
      <c r="B31" s="6">
        <v>25</v>
      </c>
      <c r="C31" s="22"/>
      <c r="D31" s="22"/>
      <c r="E31" s="23"/>
      <c r="F31" s="24"/>
      <c r="G31" s="6">
        <f t="shared" si="1"/>
        <v>0</v>
      </c>
    </row>
    <row r="32" spans="2:7" x14ac:dyDescent="0.25">
      <c r="B32" s="6">
        <v>26</v>
      </c>
      <c r="C32" s="22"/>
      <c r="D32" s="22"/>
      <c r="E32" s="23"/>
      <c r="F32" s="24"/>
      <c r="G32" s="6">
        <f t="shared" si="1"/>
        <v>0</v>
      </c>
    </row>
    <row r="33" spans="2:7" x14ac:dyDescent="0.25">
      <c r="B33" s="6">
        <v>27</v>
      </c>
      <c r="C33" s="22"/>
      <c r="D33" s="22"/>
      <c r="E33" s="23"/>
      <c r="F33" s="24"/>
      <c r="G33" s="6">
        <f t="shared" si="1"/>
        <v>0</v>
      </c>
    </row>
    <row r="34" spans="2:7" x14ac:dyDescent="0.25">
      <c r="B34" s="6">
        <v>28</v>
      </c>
      <c r="C34" s="22"/>
      <c r="D34" s="22"/>
      <c r="E34" s="23"/>
      <c r="F34" s="24"/>
      <c r="G34" s="6">
        <f t="shared" si="1"/>
        <v>0</v>
      </c>
    </row>
    <row r="35" spans="2:7" x14ac:dyDescent="0.25">
      <c r="B35" s="6">
        <v>29</v>
      </c>
      <c r="C35" s="22"/>
      <c r="D35" s="22"/>
      <c r="E35" s="23"/>
      <c r="F35" s="24"/>
      <c r="G35" s="6">
        <f t="shared" si="1"/>
        <v>0</v>
      </c>
    </row>
    <row r="36" spans="2:7" x14ac:dyDescent="0.25">
      <c r="B36" s="6">
        <v>30</v>
      </c>
      <c r="C36" s="22"/>
      <c r="D36" s="22"/>
      <c r="E36" s="23"/>
      <c r="F36" s="24"/>
      <c r="G36" s="6">
        <f t="shared" si="1"/>
        <v>0</v>
      </c>
    </row>
    <row r="37" spans="2:7" x14ac:dyDescent="0.25">
      <c r="B37" s="6">
        <v>31</v>
      </c>
      <c r="C37" s="22"/>
      <c r="D37" s="22"/>
      <c r="E37" s="23"/>
      <c r="F37" s="24"/>
      <c r="G37" s="6">
        <f t="shared" si="1"/>
        <v>0</v>
      </c>
    </row>
    <row r="38" spans="2:7" x14ac:dyDescent="0.25">
      <c r="B38" s="6">
        <v>32</v>
      </c>
      <c r="C38" s="22"/>
      <c r="D38" s="22"/>
      <c r="E38" s="23"/>
      <c r="F38" s="24"/>
      <c r="G38" s="6">
        <f t="shared" si="1"/>
        <v>0</v>
      </c>
    </row>
    <row r="39" spans="2:7" x14ac:dyDescent="0.25">
      <c r="B39" s="6">
        <v>33</v>
      </c>
      <c r="C39" s="22"/>
      <c r="D39" s="22"/>
      <c r="E39" s="23"/>
      <c r="F39" s="24"/>
      <c r="G39" s="6">
        <f t="shared" si="1"/>
        <v>0</v>
      </c>
    </row>
    <row r="40" spans="2:7" x14ac:dyDescent="0.25">
      <c r="B40" s="6">
        <v>34</v>
      </c>
      <c r="C40" s="22"/>
      <c r="D40" s="22"/>
      <c r="E40" s="23"/>
      <c r="F40" s="24"/>
      <c r="G40" s="6">
        <f t="shared" si="1"/>
        <v>0</v>
      </c>
    </row>
    <row r="41" spans="2:7" x14ac:dyDescent="0.25">
      <c r="B41" s="6">
        <v>35</v>
      </c>
      <c r="C41" s="22"/>
      <c r="D41" s="22"/>
      <c r="E41" s="23"/>
      <c r="F41" s="24"/>
      <c r="G41" s="6">
        <f t="shared" si="1"/>
        <v>0</v>
      </c>
    </row>
    <row r="42" spans="2:7" x14ac:dyDescent="0.25">
      <c r="B42" s="6">
        <v>36</v>
      </c>
      <c r="C42" s="22"/>
      <c r="D42" s="22"/>
      <c r="E42" s="23"/>
      <c r="F42" s="24"/>
      <c r="G42" s="6">
        <f t="shared" si="1"/>
        <v>0</v>
      </c>
    </row>
    <row r="43" spans="2:7" x14ac:dyDescent="0.25">
      <c r="B43" s="6">
        <v>37</v>
      </c>
      <c r="C43" s="22"/>
      <c r="D43" s="22"/>
      <c r="E43" s="23"/>
      <c r="F43" s="24"/>
      <c r="G43" s="6">
        <f t="shared" si="1"/>
        <v>0</v>
      </c>
    </row>
    <row r="44" spans="2:7" x14ac:dyDescent="0.25">
      <c r="B44" s="6">
        <v>38</v>
      </c>
      <c r="C44" s="22"/>
      <c r="D44" s="22"/>
      <c r="E44" s="23"/>
      <c r="F44" s="24"/>
      <c r="G44" s="6">
        <f t="shared" si="1"/>
        <v>0</v>
      </c>
    </row>
    <row r="45" spans="2:7" x14ac:dyDescent="0.25">
      <c r="B45" s="6">
        <v>39</v>
      </c>
      <c r="C45" s="22"/>
      <c r="D45" s="22"/>
      <c r="E45" s="23"/>
      <c r="F45" s="24"/>
      <c r="G45" s="6">
        <f t="shared" si="1"/>
        <v>0</v>
      </c>
    </row>
    <row r="46" spans="2:7" x14ac:dyDescent="0.25">
      <c r="B46" s="6">
        <v>40</v>
      </c>
      <c r="C46" s="22"/>
      <c r="D46" s="22"/>
      <c r="E46" s="23"/>
      <c r="F46" s="24"/>
      <c r="G46" s="6">
        <f t="shared" si="1"/>
        <v>0</v>
      </c>
    </row>
    <row r="47" spans="2:7" x14ac:dyDescent="0.25">
      <c r="B47" s="6">
        <v>41</v>
      </c>
      <c r="C47" s="22"/>
      <c r="D47" s="22"/>
      <c r="E47" s="23"/>
      <c r="F47" s="24"/>
      <c r="G47" s="6">
        <f t="shared" si="1"/>
        <v>0</v>
      </c>
    </row>
    <row r="48" spans="2:7" x14ac:dyDescent="0.25">
      <c r="B48" s="6">
        <v>42</v>
      </c>
      <c r="C48" s="22"/>
      <c r="D48" s="22"/>
      <c r="E48" s="23"/>
      <c r="F48" s="24"/>
      <c r="G48" s="6">
        <f t="shared" si="1"/>
        <v>0</v>
      </c>
    </row>
    <row r="49" spans="2:7" x14ac:dyDescent="0.25">
      <c r="B49" s="6">
        <v>43</v>
      </c>
      <c r="C49" s="22"/>
      <c r="D49" s="22"/>
      <c r="E49" s="23"/>
      <c r="F49" s="24"/>
      <c r="G49" s="6">
        <f t="shared" si="1"/>
        <v>0</v>
      </c>
    </row>
    <row r="50" spans="2:7" x14ac:dyDescent="0.25">
      <c r="B50" s="6">
        <v>44</v>
      </c>
      <c r="C50" s="22"/>
      <c r="D50" s="22"/>
      <c r="E50" s="23"/>
      <c r="F50" s="24"/>
      <c r="G50" s="6">
        <f t="shared" si="1"/>
        <v>0</v>
      </c>
    </row>
    <row r="51" spans="2:7" x14ac:dyDescent="0.25">
      <c r="B51" s="6">
        <v>45</v>
      </c>
      <c r="C51" s="22"/>
      <c r="D51" s="22"/>
      <c r="E51" s="23"/>
      <c r="F51" s="24"/>
      <c r="G51" s="6">
        <f t="shared" si="1"/>
        <v>0</v>
      </c>
    </row>
    <row r="52" spans="2:7" x14ac:dyDescent="0.25">
      <c r="B52" s="6">
        <v>46</v>
      </c>
      <c r="C52" s="22"/>
      <c r="D52" s="22"/>
      <c r="E52" s="23"/>
      <c r="F52" s="24"/>
      <c r="G52" s="6">
        <f t="shared" si="1"/>
        <v>0</v>
      </c>
    </row>
    <row r="53" spans="2:7" x14ac:dyDescent="0.25">
      <c r="B53" s="6">
        <v>47</v>
      </c>
      <c r="C53" s="22"/>
      <c r="D53" s="22"/>
      <c r="E53" s="23"/>
      <c r="F53" s="24"/>
      <c r="G53" s="6">
        <f t="shared" si="1"/>
        <v>0</v>
      </c>
    </row>
    <row r="54" spans="2:7" x14ac:dyDescent="0.25">
      <c r="B54" s="6">
        <v>48</v>
      </c>
      <c r="C54" s="22"/>
      <c r="D54" s="22"/>
      <c r="E54" s="23"/>
      <c r="F54" s="24"/>
      <c r="G54" s="6">
        <f t="shared" si="1"/>
        <v>0</v>
      </c>
    </row>
    <row r="55" spans="2:7" x14ac:dyDescent="0.25">
      <c r="B55" s="6">
        <v>49</v>
      </c>
      <c r="C55" s="22"/>
      <c r="D55" s="22"/>
      <c r="E55" s="23"/>
      <c r="F55" s="24"/>
      <c r="G55" s="6">
        <f t="shared" si="1"/>
        <v>0</v>
      </c>
    </row>
    <row r="56" spans="2:7" x14ac:dyDescent="0.25">
      <c r="B56" s="6">
        <v>50</v>
      </c>
      <c r="C56" s="22"/>
      <c r="D56" s="22"/>
      <c r="E56" s="23"/>
      <c r="F56" s="24"/>
      <c r="G56" s="6">
        <f t="shared" si="1"/>
        <v>0</v>
      </c>
    </row>
  </sheetData>
  <mergeCells count="3">
    <mergeCell ref="B2:G3"/>
    <mergeCell ref="B4:G4"/>
    <mergeCell ref="B5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6"/>
  <sheetViews>
    <sheetView workbookViewId="0">
      <selection activeCell="D10" sqref="D10"/>
    </sheetView>
  </sheetViews>
  <sheetFormatPr baseColWidth="10" defaultColWidth="9.140625" defaultRowHeight="15" x14ac:dyDescent="0.25"/>
  <cols>
    <col min="2" max="2" width="5.28515625" style="1" customWidth="1"/>
    <col min="3" max="3" width="24.140625" style="1" customWidth="1"/>
    <col min="4" max="4" width="31.42578125" customWidth="1"/>
    <col min="5" max="5" width="38.42578125" customWidth="1"/>
    <col min="6" max="6" width="16.42578125" customWidth="1"/>
    <col min="7" max="7" width="11" bestFit="1" customWidth="1"/>
  </cols>
  <sheetData>
    <row r="2" spans="2:18" x14ac:dyDescent="0.25">
      <c r="B2" s="30" t="s">
        <v>22</v>
      </c>
      <c r="C2" s="30"/>
      <c r="D2" s="30"/>
      <c r="E2" s="30"/>
      <c r="F2" s="30"/>
      <c r="G2" s="30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x14ac:dyDescent="0.25">
      <c r="B3" s="30"/>
      <c r="C3" s="30"/>
      <c r="D3" s="30"/>
      <c r="E3" s="30"/>
      <c r="F3" s="30"/>
      <c r="G3" s="30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x14ac:dyDescent="0.25">
      <c r="B4" s="31" t="s">
        <v>7</v>
      </c>
      <c r="C4" s="31"/>
      <c r="D4" s="31"/>
      <c r="E4" s="31"/>
      <c r="F4" s="31"/>
      <c r="G4" s="31"/>
    </row>
    <row r="5" spans="2:18" x14ac:dyDescent="0.25">
      <c r="B5" s="32" t="s">
        <v>62</v>
      </c>
      <c r="C5" s="32"/>
      <c r="D5" s="32"/>
      <c r="E5" s="32"/>
      <c r="F5" s="32"/>
      <c r="G5" s="7">
        <f>SUM(G7:G200)</f>
        <v>24</v>
      </c>
    </row>
    <row r="6" spans="2:18" ht="63" customHeight="1" x14ac:dyDescent="0.25">
      <c r="B6" s="4" t="s">
        <v>6</v>
      </c>
      <c r="C6" s="4" t="s">
        <v>3</v>
      </c>
      <c r="D6" s="4" t="s">
        <v>8</v>
      </c>
      <c r="E6" s="4" t="s">
        <v>2</v>
      </c>
      <c r="F6" s="5" t="s">
        <v>59</v>
      </c>
      <c r="G6" s="5" t="s">
        <v>4</v>
      </c>
    </row>
    <row r="7" spans="2:18" x14ac:dyDescent="0.25">
      <c r="B7" s="6">
        <v>1</v>
      </c>
      <c r="C7" s="22" t="s">
        <v>71</v>
      </c>
      <c r="D7" s="22">
        <v>1</v>
      </c>
      <c r="E7" s="23" t="s">
        <v>11</v>
      </c>
      <c r="F7" s="24">
        <v>44196</v>
      </c>
      <c r="G7" s="6">
        <f>IF(D7=1,8,IF(D7=2,5,IF(D7=3,3,0)))</f>
        <v>8</v>
      </c>
    </row>
    <row r="8" spans="2:18" x14ac:dyDescent="0.25">
      <c r="B8" s="6">
        <v>2</v>
      </c>
      <c r="C8" s="22"/>
      <c r="D8" s="22">
        <v>2</v>
      </c>
      <c r="E8" s="23"/>
      <c r="F8" s="24"/>
      <c r="G8" s="6">
        <f t="shared" ref="G8:G16" si="0">IF(D8=1,8,IF(D8=2,5,IF(D8=3,3,0)))</f>
        <v>5</v>
      </c>
    </row>
    <row r="9" spans="2:18" x14ac:dyDescent="0.25">
      <c r="B9" s="6">
        <v>3</v>
      </c>
      <c r="C9" s="22"/>
      <c r="D9" s="22">
        <v>1</v>
      </c>
      <c r="E9" s="23"/>
      <c r="F9" s="24"/>
      <c r="G9" s="6">
        <f t="shared" si="0"/>
        <v>8</v>
      </c>
    </row>
    <row r="10" spans="2:18" x14ac:dyDescent="0.25">
      <c r="B10" s="6">
        <v>4</v>
      </c>
      <c r="C10" s="22"/>
      <c r="D10" s="22">
        <v>3</v>
      </c>
      <c r="E10" s="23"/>
      <c r="F10" s="24"/>
      <c r="G10" s="6">
        <f t="shared" si="0"/>
        <v>3</v>
      </c>
    </row>
    <row r="11" spans="2:18" x14ac:dyDescent="0.25">
      <c r="B11" s="6">
        <v>5</v>
      </c>
      <c r="C11" s="22"/>
      <c r="D11" s="22"/>
      <c r="E11" s="23"/>
      <c r="F11" s="24"/>
      <c r="G11" s="6">
        <f t="shared" si="0"/>
        <v>0</v>
      </c>
    </row>
    <row r="12" spans="2:18" x14ac:dyDescent="0.25">
      <c r="B12" s="6">
        <v>6</v>
      </c>
      <c r="C12" s="22"/>
      <c r="D12" s="22"/>
      <c r="E12" s="23"/>
      <c r="F12" s="24"/>
      <c r="G12" s="6">
        <f t="shared" si="0"/>
        <v>0</v>
      </c>
    </row>
    <row r="13" spans="2:18" x14ac:dyDescent="0.25">
      <c r="B13" s="6">
        <v>7</v>
      </c>
      <c r="C13" s="22"/>
      <c r="D13" s="22"/>
      <c r="E13" s="23"/>
      <c r="F13" s="24"/>
      <c r="G13" s="6">
        <f t="shared" si="0"/>
        <v>0</v>
      </c>
    </row>
    <row r="14" spans="2:18" x14ac:dyDescent="0.25">
      <c r="B14" s="6">
        <v>8</v>
      </c>
      <c r="C14" s="22"/>
      <c r="D14" s="22"/>
      <c r="E14" s="23"/>
      <c r="F14" s="24"/>
      <c r="G14" s="6">
        <f t="shared" si="0"/>
        <v>0</v>
      </c>
    </row>
    <row r="15" spans="2:18" x14ac:dyDescent="0.25">
      <c r="B15" s="6">
        <v>9</v>
      </c>
      <c r="C15" s="22"/>
      <c r="D15" s="22"/>
      <c r="E15" s="23"/>
      <c r="F15" s="24"/>
      <c r="G15" s="6">
        <f t="shared" si="0"/>
        <v>0</v>
      </c>
    </row>
    <row r="16" spans="2:18" x14ac:dyDescent="0.25">
      <c r="B16" s="6">
        <v>10</v>
      </c>
      <c r="C16" s="22"/>
      <c r="D16" s="22"/>
      <c r="E16" s="23"/>
      <c r="F16" s="24"/>
      <c r="G16" s="6">
        <f t="shared" si="0"/>
        <v>0</v>
      </c>
    </row>
    <row r="17" spans="2:7" x14ac:dyDescent="0.25">
      <c r="B17" s="6">
        <v>11</v>
      </c>
      <c r="C17" s="22"/>
      <c r="D17" s="22"/>
      <c r="E17" s="23"/>
      <c r="F17" s="24"/>
      <c r="G17" s="6">
        <f t="shared" ref="G17:G56" si="1">IF(D17=1,8,IF(D17=2,5,IF(D17=3,3,0)))</f>
        <v>0</v>
      </c>
    </row>
    <row r="18" spans="2:7" x14ac:dyDescent="0.25">
      <c r="B18" s="6">
        <v>12</v>
      </c>
      <c r="C18" s="22"/>
      <c r="D18" s="22"/>
      <c r="E18" s="23"/>
      <c r="F18" s="24"/>
      <c r="G18" s="6">
        <f t="shared" si="1"/>
        <v>0</v>
      </c>
    </row>
    <row r="19" spans="2:7" x14ac:dyDescent="0.25">
      <c r="B19" s="6">
        <v>13</v>
      </c>
      <c r="C19" s="22"/>
      <c r="D19" s="22"/>
      <c r="E19" s="23"/>
      <c r="F19" s="24"/>
      <c r="G19" s="6">
        <f t="shared" si="1"/>
        <v>0</v>
      </c>
    </row>
    <row r="20" spans="2:7" x14ac:dyDescent="0.25">
      <c r="B20" s="6">
        <v>14</v>
      </c>
      <c r="C20" s="22"/>
      <c r="D20" s="22"/>
      <c r="E20" s="23"/>
      <c r="F20" s="24"/>
      <c r="G20" s="6">
        <f t="shared" si="1"/>
        <v>0</v>
      </c>
    </row>
    <row r="21" spans="2:7" x14ac:dyDescent="0.25">
      <c r="B21" s="6">
        <v>15</v>
      </c>
      <c r="C21" s="22"/>
      <c r="D21" s="22"/>
      <c r="E21" s="23"/>
      <c r="F21" s="24"/>
      <c r="G21" s="6">
        <f t="shared" si="1"/>
        <v>0</v>
      </c>
    </row>
    <row r="22" spans="2:7" x14ac:dyDescent="0.25">
      <c r="B22" s="6">
        <v>16</v>
      </c>
      <c r="C22" s="22"/>
      <c r="D22" s="22"/>
      <c r="E22" s="23"/>
      <c r="F22" s="24"/>
      <c r="G22" s="6">
        <f t="shared" si="1"/>
        <v>0</v>
      </c>
    </row>
    <row r="23" spans="2:7" x14ac:dyDescent="0.25">
      <c r="B23" s="6">
        <v>17</v>
      </c>
      <c r="C23" s="22"/>
      <c r="D23" s="22"/>
      <c r="E23" s="23"/>
      <c r="F23" s="24"/>
      <c r="G23" s="6">
        <f t="shared" si="1"/>
        <v>0</v>
      </c>
    </row>
    <row r="24" spans="2:7" x14ac:dyDescent="0.25">
      <c r="B24" s="6">
        <v>18</v>
      </c>
      <c r="C24" s="22"/>
      <c r="D24" s="22"/>
      <c r="E24" s="23"/>
      <c r="F24" s="24"/>
      <c r="G24" s="6">
        <f t="shared" si="1"/>
        <v>0</v>
      </c>
    </row>
    <row r="25" spans="2:7" x14ac:dyDescent="0.25">
      <c r="B25" s="6">
        <v>19</v>
      </c>
      <c r="C25" s="22"/>
      <c r="D25" s="22"/>
      <c r="E25" s="23"/>
      <c r="F25" s="24"/>
      <c r="G25" s="6">
        <f t="shared" si="1"/>
        <v>0</v>
      </c>
    </row>
    <row r="26" spans="2:7" x14ac:dyDescent="0.25">
      <c r="B26" s="6">
        <v>20</v>
      </c>
      <c r="C26" s="22"/>
      <c r="D26" s="22"/>
      <c r="E26" s="23"/>
      <c r="F26" s="24"/>
      <c r="G26" s="6">
        <f t="shared" si="1"/>
        <v>0</v>
      </c>
    </row>
    <row r="27" spans="2:7" x14ac:dyDescent="0.25">
      <c r="B27" s="6">
        <v>21</v>
      </c>
      <c r="C27" s="22"/>
      <c r="D27" s="22"/>
      <c r="E27" s="23"/>
      <c r="F27" s="24"/>
      <c r="G27" s="6">
        <f t="shared" si="1"/>
        <v>0</v>
      </c>
    </row>
    <row r="28" spans="2:7" x14ac:dyDescent="0.25">
      <c r="B28" s="6">
        <v>22</v>
      </c>
      <c r="C28" s="22"/>
      <c r="D28" s="22"/>
      <c r="E28" s="23"/>
      <c r="F28" s="24"/>
      <c r="G28" s="6">
        <f t="shared" si="1"/>
        <v>0</v>
      </c>
    </row>
    <row r="29" spans="2:7" x14ac:dyDescent="0.25">
      <c r="B29" s="6">
        <v>23</v>
      </c>
      <c r="C29" s="22"/>
      <c r="D29" s="22"/>
      <c r="E29" s="23"/>
      <c r="F29" s="24"/>
      <c r="G29" s="6">
        <f t="shared" si="1"/>
        <v>0</v>
      </c>
    </row>
    <row r="30" spans="2:7" x14ac:dyDescent="0.25">
      <c r="B30" s="6">
        <v>24</v>
      </c>
      <c r="C30" s="22"/>
      <c r="D30" s="22"/>
      <c r="E30" s="23"/>
      <c r="F30" s="24"/>
      <c r="G30" s="6">
        <f t="shared" si="1"/>
        <v>0</v>
      </c>
    </row>
    <row r="31" spans="2:7" x14ac:dyDescent="0.25">
      <c r="B31" s="6">
        <v>25</v>
      </c>
      <c r="C31" s="22"/>
      <c r="D31" s="22"/>
      <c r="E31" s="23"/>
      <c r="F31" s="24"/>
      <c r="G31" s="6">
        <f t="shared" si="1"/>
        <v>0</v>
      </c>
    </row>
    <row r="32" spans="2:7" x14ac:dyDescent="0.25">
      <c r="B32" s="6">
        <v>26</v>
      </c>
      <c r="C32" s="22"/>
      <c r="D32" s="22"/>
      <c r="E32" s="23"/>
      <c r="F32" s="24"/>
      <c r="G32" s="6">
        <f t="shared" si="1"/>
        <v>0</v>
      </c>
    </row>
    <row r="33" spans="2:7" x14ac:dyDescent="0.25">
      <c r="B33" s="6">
        <v>27</v>
      </c>
      <c r="C33" s="22"/>
      <c r="D33" s="22"/>
      <c r="E33" s="23"/>
      <c r="F33" s="24"/>
      <c r="G33" s="6">
        <f t="shared" si="1"/>
        <v>0</v>
      </c>
    </row>
    <row r="34" spans="2:7" x14ac:dyDescent="0.25">
      <c r="B34" s="6">
        <v>28</v>
      </c>
      <c r="C34" s="22"/>
      <c r="D34" s="22"/>
      <c r="E34" s="23"/>
      <c r="F34" s="24"/>
      <c r="G34" s="6">
        <f t="shared" si="1"/>
        <v>0</v>
      </c>
    </row>
    <row r="35" spans="2:7" x14ac:dyDescent="0.25">
      <c r="B35" s="6">
        <v>29</v>
      </c>
      <c r="C35" s="22"/>
      <c r="D35" s="22"/>
      <c r="E35" s="23"/>
      <c r="F35" s="24"/>
      <c r="G35" s="6">
        <f t="shared" si="1"/>
        <v>0</v>
      </c>
    </row>
    <row r="36" spans="2:7" x14ac:dyDescent="0.25">
      <c r="B36" s="6">
        <v>30</v>
      </c>
      <c r="C36" s="22"/>
      <c r="D36" s="22"/>
      <c r="E36" s="23"/>
      <c r="F36" s="24"/>
      <c r="G36" s="6">
        <f t="shared" si="1"/>
        <v>0</v>
      </c>
    </row>
    <row r="37" spans="2:7" x14ac:dyDescent="0.25">
      <c r="B37" s="6">
        <v>31</v>
      </c>
      <c r="C37" s="22"/>
      <c r="D37" s="22"/>
      <c r="E37" s="23"/>
      <c r="F37" s="24"/>
      <c r="G37" s="6">
        <f t="shared" si="1"/>
        <v>0</v>
      </c>
    </row>
    <row r="38" spans="2:7" x14ac:dyDescent="0.25">
      <c r="B38" s="6">
        <v>32</v>
      </c>
      <c r="C38" s="22"/>
      <c r="D38" s="22"/>
      <c r="E38" s="23"/>
      <c r="F38" s="24"/>
      <c r="G38" s="6">
        <f t="shared" si="1"/>
        <v>0</v>
      </c>
    </row>
    <row r="39" spans="2:7" x14ac:dyDescent="0.25">
      <c r="B39" s="6">
        <v>33</v>
      </c>
      <c r="C39" s="22"/>
      <c r="D39" s="22"/>
      <c r="E39" s="23"/>
      <c r="F39" s="24"/>
      <c r="G39" s="6">
        <f t="shared" si="1"/>
        <v>0</v>
      </c>
    </row>
    <row r="40" spans="2:7" x14ac:dyDescent="0.25">
      <c r="B40" s="6">
        <v>34</v>
      </c>
      <c r="C40" s="22"/>
      <c r="D40" s="22"/>
      <c r="E40" s="23"/>
      <c r="F40" s="24"/>
      <c r="G40" s="6">
        <f t="shared" si="1"/>
        <v>0</v>
      </c>
    </row>
    <row r="41" spans="2:7" x14ac:dyDescent="0.25">
      <c r="B41" s="6">
        <v>35</v>
      </c>
      <c r="C41" s="22"/>
      <c r="D41" s="22"/>
      <c r="E41" s="23"/>
      <c r="F41" s="24"/>
      <c r="G41" s="6">
        <f t="shared" si="1"/>
        <v>0</v>
      </c>
    </row>
    <row r="42" spans="2:7" x14ac:dyDescent="0.25">
      <c r="B42" s="6">
        <v>36</v>
      </c>
      <c r="C42" s="22"/>
      <c r="D42" s="22"/>
      <c r="E42" s="23"/>
      <c r="F42" s="24"/>
      <c r="G42" s="6">
        <f t="shared" si="1"/>
        <v>0</v>
      </c>
    </row>
    <row r="43" spans="2:7" x14ac:dyDescent="0.25">
      <c r="B43" s="6">
        <v>37</v>
      </c>
      <c r="C43" s="22"/>
      <c r="D43" s="22"/>
      <c r="E43" s="23"/>
      <c r="F43" s="24"/>
      <c r="G43" s="6">
        <f t="shared" si="1"/>
        <v>0</v>
      </c>
    </row>
    <row r="44" spans="2:7" x14ac:dyDescent="0.25">
      <c r="B44" s="6">
        <v>38</v>
      </c>
      <c r="C44" s="22"/>
      <c r="D44" s="22"/>
      <c r="E44" s="23"/>
      <c r="F44" s="24"/>
      <c r="G44" s="6">
        <f t="shared" si="1"/>
        <v>0</v>
      </c>
    </row>
    <row r="45" spans="2:7" x14ac:dyDescent="0.25">
      <c r="B45" s="6">
        <v>39</v>
      </c>
      <c r="C45" s="22"/>
      <c r="D45" s="22"/>
      <c r="E45" s="23"/>
      <c r="F45" s="24"/>
      <c r="G45" s="6">
        <f t="shared" si="1"/>
        <v>0</v>
      </c>
    </row>
    <row r="46" spans="2:7" x14ac:dyDescent="0.25">
      <c r="B46" s="6">
        <v>40</v>
      </c>
      <c r="C46" s="22"/>
      <c r="D46" s="22"/>
      <c r="E46" s="23"/>
      <c r="F46" s="24"/>
      <c r="G46" s="6">
        <f t="shared" si="1"/>
        <v>0</v>
      </c>
    </row>
    <row r="47" spans="2:7" x14ac:dyDescent="0.25">
      <c r="B47" s="6">
        <v>41</v>
      </c>
      <c r="C47" s="22"/>
      <c r="D47" s="22"/>
      <c r="E47" s="23"/>
      <c r="F47" s="24"/>
      <c r="G47" s="6">
        <f t="shared" si="1"/>
        <v>0</v>
      </c>
    </row>
    <row r="48" spans="2:7" x14ac:dyDescent="0.25">
      <c r="B48" s="6">
        <v>42</v>
      </c>
      <c r="C48" s="22"/>
      <c r="D48" s="22"/>
      <c r="E48" s="23"/>
      <c r="F48" s="24"/>
      <c r="G48" s="6">
        <f t="shared" si="1"/>
        <v>0</v>
      </c>
    </row>
    <row r="49" spans="2:7" x14ac:dyDescent="0.25">
      <c r="B49" s="6">
        <v>43</v>
      </c>
      <c r="C49" s="22"/>
      <c r="D49" s="22"/>
      <c r="E49" s="23"/>
      <c r="F49" s="24"/>
      <c r="G49" s="6">
        <f t="shared" si="1"/>
        <v>0</v>
      </c>
    </row>
    <row r="50" spans="2:7" x14ac:dyDescent="0.25">
      <c r="B50" s="6">
        <v>44</v>
      </c>
      <c r="C50" s="22"/>
      <c r="D50" s="22"/>
      <c r="E50" s="23"/>
      <c r="F50" s="24"/>
      <c r="G50" s="6">
        <f t="shared" si="1"/>
        <v>0</v>
      </c>
    </row>
    <row r="51" spans="2:7" x14ac:dyDescent="0.25">
      <c r="B51" s="6">
        <v>45</v>
      </c>
      <c r="C51" s="22"/>
      <c r="D51" s="22"/>
      <c r="E51" s="23"/>
      <c r="F51" s="24"/>
      <c r="G51" s="6">
        <f t="shared" si="1"/>
        <v>0</v>
      </c>
    </row>
    <row r="52" spans="2:7" x14ac:dyDescent="0.25">
      <c r="B52" s="6">
        <v>46</v>
      </c>
      <c r="C52" s="22"/>
      <c r="D52" s="22"/>
      <c r="E52" s="23"/>
      <c r="F52" s="24"/>
      <c r="G52" s="6">
        <f t="shared" si="1"/>
        <v>0</v>
      </c>
    </row>
    <row r="53" spans="2:7" x14ac:dyDescent="0.25">
      <c r="B53" s="6">
        <v>47</v>
      </c>
      <c r="C53" s="22"/>
      <c r="D53" s="22"/>
      <c r="E53" s="23"/>
      <c r="F53" s="24"/>
      <c r="G53" s="6">
        <f t="shared" si="1"/>
        <v>0</v>
      </c>
    </row>
    <row r="54" spans="2:7" x14ac:dyDescent="0.25">
      <c r="B54" s="6">
        <v>48</v>
      </c>
      <c r="C54" s="22"/>
      <c r="D54" s="22"/>
      <c r="E54" s="23"/>
      <c r="F54" s="24"/>
      <c r="G54" s="6">
        <f t="shared" si="1"/>
        <v>0</v>
      </c>
    </row>
    <row r="55" spans="2:7" x14ac:dyDescent="0.25">
      <c r="B55" s="6">
        <v>49</v>
      </c>
      <c r="C55" s="22"/>
      <c r="D55" s="22"/>
      <c r="E55" s="23"/>
      <c r="F55" s="24"/>
      <c r="G55" s="6">
        <f t="shared" si="1"/>
        <v>0</v>
      </c>
    </row>
    <row r="56" spans="2:7" x14ac:dyDescent="0.25">
      <c r="B56" s="6">
        <v>50</v>
      </c>
      <c r="C56" s="22"/>
      <c r="D56" s="22"/>
      <c r="E56" s="23"/>
      <c r="F56" s="24"/>
      <c r="G56" s="6">
        <f t="shared" si="1"/>
        <v>0</v>
      </c>
    </row>
  </sheetData>
  <mergeCells count="3">
    <mergeCell ref="B4:G4"/>
    <mergeCell ref="B5:F5"/>
    <mergeCell ref="B2:G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S59"/>
  <sheetViews>
    <sheetView tabSelected="1" workbookViewId="0">
      <selection activeCell="B8" sqref="B8:G8"/>
    </sheetView>
  </sheetViews>
  <sheetFormatPr baseColWidth="10" defaultColWidth="9.140625" defaultRowHeight="15" x14ac:dyDescent="0.25"/>
  <cols>
    <col min="2" max="2" width="5.28515625" style="1" customWidth="1"/>
    <col min="3" max="3" width="49.140625" style="1" customWidth="1"/>
    <col min="4" max="4" width="26.7109375" customWidth="1"/>
    <col min="5" max="5" width="26.85546875" customWidth="1"/>
    <col min="6" max="6" width="30.42578125" bestFit="1" customWidth="1"/>
    <col min="7" max="7" width="32.42578125" bestFit="1" customWidth="1"/>
    <col min="8" max="8" width="11" bestFit="1" customWidth="1"/>
  </cols>
  <sheetData>
    <row r="2" spans="2:19" x14ac:dyDescent="0.25">
      <c r="B2" s="35" t="s">
        <v>9</v>
      </c>
      <c r="C2" s="35"/>
      <c r="D2" s="35"/>
      <c r="E2" s="35"/>
      <c r="F2" s="35"/>
      <c r="G2" s="35"/>
      <c r="H2" s="35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x14ac:dyDescent="0.25"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x14ac:dyDescent="0.25">
      <c r="B4" s="36" t="s">
        <v>13</v>
      </c>
      <c r="C4" s="36"/>
      <c r="D4" s="8">
        <v>1</v>
      </c>
      <c r="E4" s="37" t="s">
        <v>72</v>
      </c>
      <c r="F4" s="37"/>
      <c r="G4" s="37"/>
      <c r="H4" s="37"/>
    </row>
    <row r="5" spans="2:19" x14ac:dyDescent="0.25">
      <c r="B5" s="36"/>
      <c r="C5" s="36"/>
      <c r="D5" s="8">
        <v>2</v>
      </c>
      <c r="E5" s="37" t="s">
        <v>73</v>
      </c>
      <c r="F5" s="37"/>
      <c r="G5" s="37"/>
      <c r="H5" s="37"/>
    </row>
    <row r="6" spans="2:19" x14ac:dyDescent="0.25">
      <c r="B6" s="36"/>
      <c r="C6" s="36"/>
      <c r="D6" s="8">
        <v>3</v>
      </c>
      <c r="E6" s="37" t="s">
        <v>74</v>
      </c>
      <c r="F6" s="37"/>
      <c r="G6" s="37"/>
      <c r="H6" s="37"/>
    </row>
    <row r="7" spans="2:19" x14ac:dyDescent="0.25">
      <c r="B7" s="36"/>
      <c r="C7" s="36"/>
      <c r="D7" s="8">
        <v>4</v>
      </c>
      <c r="E7" s="37" t="s">
        <v>78</v>
      </c>
      <c r="F7" s="37"/>
      <c r="G7" s="37"/>
      <c r="H7" s="37"/>
    </row>
    <row r="8" spans="2:19" x14ac:dyDescent="0.25">
      <c r="B8" s="33" t="s">
        <v>14</v>
      </c>
      <c r="C8" s="33"/>
      <c r="D8" s="33"/>
      <c r="E8" s="33"/>
      <c r="F8" s="33"/>
      <c r="G8" s="34"/>
      <c r="H8" s="7">
        <f>SUM(H10:H123)</f>
        <v>12</v>
      </c>
    </row>
    <row r="9" spans="2:19" s="2" customFormat="1" ht="55.5" customHeight="1" x14ac:dyDescent="0.25">
      <c r="B9" s="4" t="s">
        <v>6</v>
      </c>
      <c r="C9" s="4" t="s">
        <v>10</v>
      </c>
      <c r="D9" s="4" t="s">
        <v>11</v>
      </c>
      <c r="E9" s="4" t="s">
        <v>12</v>
      </c>
      <c r="F9" s="5" t="s">
        <v>67</v>
      </c>
      <c r="G9" s="5" t="s">
        <v>68</v>
      </c>
      <c r="H9" s="5" t="s">
        <v>4</v>
      </c>
    </row>
    <row r="10" spans="2:19" x14ac:dyDescent="0.25">
      <c r="B10" s="6">
        <v>1</v>
      </c>
      <c r="C10" s="25"/>
      <c r="D10" s="25"/>
      <c r="E10" s="26">
        <v>1</v>
      </c>
      <c r="F10" s="27">
        <v>42736</v>
      </c>
      <c r="G10" s="27">
        <v>43101</v>
      </c>
      <c r="H10" s="6">
        <f>IF(E10=1,6,IF(E10=2,3,IF(E10=3,2,IF(E10=4,1,0))))</f>
        <v>6</v>
      </c>
    </row>
    <row r="11" spans="2:19" x14ac:dyDescent="0.25">
      <c r="B11" s="6">
        <v>2</v>
      </c>
      <c r="C11" s="25"/>
      <c r="D11" s="25"/>
      <c r="E11" s="26">
        <v>2</v>
      </c>
      <c r="F11" s="27"/>
      <c r="G11" s="27"/>
      <c r="H11" s="6">
        <f t="shared" ref="H11:H29" si="0">IF(E11=1,6,IF(E11=2,3,IF(E11=3,2,IF(E11=4,1,0))))</f>
        <v>3</v>
      </c>
    </row>
    <row r="12" spans="2:19" x14ac:dyDescent="0.25">
      <c r="B12" s="6">
        <v>3</v>
      </c>
      <c r="C12" s="25"/>
      <c r="D12" s="25"/>
      <c r="E12" s="26">
        <v>3</v>
      </c>
      <c r="F12" s="27"/>
      <c r="G12" s="27"/>
      <c r="H12" s="6">
        <f t="shared" si="0"/>
        <v>2</v>
      </c>
    </row>
    <row r="13" spans="2:19" x14ac:dyDescent="0.25">
      <c r="B13" s="6">
        <v>4</v>
      </c>
      <c r="C13" s="25"/>
      <c r="D13" s="25"/>
      <c r="E13" s="26">
        <v>4</v>
      </c>
      <c r="F13" s="27"/>
      <c r="G13" s="27"/>
      <c r="H13" s="6">
        <f t="shared" si="0"/>
        <v>1</v>
      </c>
    </row>
    <row r="14" spans="2:19" x14ac:dyDescent="0.25">
      <c r="B14" s="6">
        <v>5</v>
      </c>
      <c r="C14" s="25"/>
      <c r="D14" s="25"/>
      <c r="E14" s="26"/>
      <c r="F14" s="27"/>
      <c r="G14" s="27"/>
      <c r="H14" s="6">
        <f t="shared" si="0"/>
        <v>0</v>
      </c>
    </row>
    <row r="15" spans="2:19" x14ac:dyDescent="0.25">
      <c r="B15" s="6">
        <v>6</v>
      </c>
      <c r="C15" s="25"/>
      <c r="D15" s="25"/>
      <c r="E15" s="26"/>
      <c r="F15" s="27"/>
      <c r="G15" s="27"/>
      <c r="H15" s="6">
        <f t="shared" si="0"/>
        <v>0</v>
      </c>
    </row>
    <row r="16" spans="2:19" x14ac:dyDescent="0.25">
      <c r="B16" s="6">
        <v>7</v>
      </c>
      <c r="C16" s="25"/>
      <c r="D16" s="25"/>
      <c r="E16" s="26"/>
      <c r="F16" s="27"/>
      <c r="G16" s="27"/>
      <c r="H16" s="6">
        <f t="shared" si="0"/>
        <v>0</v>
      </c>
    </row>
    <row r="17" spans="2:8" x14ac:dyDescent="0.25">
      <c r="B17" s="6">
        <v>8</v>
      </c>
      <c r="C17" s="25"/>
      <c r="D17" s="25"/>
      <c r="E17" s="26"/>
      <c r="F17" s="27"/>
      <c r="G17" s="27"/>
      <c r="H17" s="6">
        <f t="shared" si="0"/>
        <v>0</v>
      </c>
    </row>
    <row r="18" spans="2:8" x14ac:dyDescent="0.25">
      <c r="B18" s="6">
        <v>9</v>
      </c>
      <c r="C18" s="25"/>
      <c r="D18" s="25"/>
      <c r="E18" s="26"/>
      <c r="F18" s="27"/>
      <c r="G18" s="27"/>
      <c r="H18" s="6">
        <f t="shared" si="0"/>
        <v>0</v>
      </c>
    </row>
    <row r="19" spans="2:8" x14ac:dyDescent="0.25">
      <c r="B19" s="6">
        <v>10</v>
      </c>
      <c r="C19" s="25"/>
      <c r="D19" s="25"/>
      <c r="E19" s="26"/>
      <c r="F19" s="27"/>
      <c r="G19" s="27"/>
      <c r="H19" s="6">
        <f t="shared" si="0"/>
        <v>0</v>
      </c>
    </row>
    <row r="20" spans="2:8" x14ac:dyDescent="0.25">
      <c r="B20" s="6">
        <v>11</v>
      </c>
      <c r="C20" s="25"/>
      <c r="D20" s="25"/>
      <c r="E20" s="26"/>
      <c r="F20" s="27"/>
      <c r="G20" s="27"/>
      <c r="H20" s="6">
        <f t="shared" si="0"/>
        <v>0</v>
      </c>
    </row>
    <row r="21" spans="2:8" x14ac:dyDescent="0.25">
      <c r="B21" s="6">
        <v>12</v>
      </c>
      <c r="C21" s="25"/>
      <c r="D21" s="25"/>
      <c r="E21" s="26"/>
      <c r="F21" s="27"/>
      <c r="G21" s="27"/>
      <c r="H21" s="6">
        <f t="shared" si="0"/>
        <v>0</v>
      </c>
    </row>
    <row r="22" spans="2:8" x14ac:dyDescent="0.25">
      <c r="B22" s="6">
        <v>13</v>
      </c>
      <c r="C22" s="25"/>
      <c r="D22" s="25"/>
      <c r="E22" s="26"/>
      <c r="F22" s="27"/>
      <c r="G22" s="27"/>
      <c r="H22" s="6">
        <f t="shared" si="0"/>
        <v>0</v>
      </c>
    </row>
    <row r="23" spans="2:8" x14ac:dyDescent="0.25">
      <c r="B23" s="6">
        <v>14</v>
      </c>
      <c r="C23" s="25"/>
      <c r="D23" s="25"/>
      <c r="E23" s="26"/>
      <c r="F23" s="27"/>
      <c r="G23" s="27"/>
      <c r="H23" s="6">
        <f t="shared" si="0"/>
        <v>0</v>
      </c>
    </row>
    <row r="24" spans="2:8" x14ac:dyDescent="0.25">
      <c r="B24" s="6">
        <v>15</v>
      </c>
      <c r="C24" s="25"/>
      <c r="D24" s="25"/>
      <c r="E24" s="26"/>
      <c r="F24" s="27"/>
      <c r="G24" s="27"/>
      <c r="H24" s="6">
        <f t="shared" si="0"/>
        <v>0</v>
      </c>
    </row>
    <row r="25" spans="2:8" x14ac:dyDescent="0.25">
      <c r="B25" s="6">
        <v>16</v>
      </c>
      <c r="C25" s="25"/>
      <c r="D25" s="25"/>
      <c r="E25" s="26"/>
      <c r="F25" s="27"/>
      <c r="G25" s="27"/>
      <c r="H25" s="6">
        <f t="shared" si="0"/>
        <v>0</v>
      </c>
    </row>
    <row r="26" spans="2:8" x14ac:dyDescent="0.25">
      <c r="B26" s="6">
        <v>17</v>
      </c>
      <c r="C26" s="25"/>
      <c r="D26" s="25"/>
      <c r="E26" s="26"/>
      <c r="F26" s="27"/>
      <c r="G26" s="27"/>
      <c r="H26" s="6">
        <f t="shared" si="0"/>
        <v>0</v>
      </c>
    </row>
    <row r="27" spans="2:8" x14ac:dyDescent="0.25">
      <c r="B27" s="6">
        <v>18</v>
      </c>
      <c r="C27" s="25"/>
      <c r="D27" s="25"/>
      <c r="E27" s="26"/>
      <c r="F27" s="27"/>
      <c r="G27" s="27"/>
      <c r="H27" s="6">
        <f t="shared" si="0"/>
        <v>0</v>
      </c>
    </row>
    <row r="28" spans="2:8" x14ac:dyDescent="0.25">
      <c r="B28" s="6">
        <v>19</v>
      </c>
      <c r="C28" s="25"/>
      <c r="D28" s="25"/>
      <c r="E28" s="26"/>
      <c r="F28" s="27"/>
      <c r="G28" s="27"/>
      <c r="H28" s="6">
        <f t="shared" si="0"/>
        <v>0</v>
      </c>
    </row>
    <row r="29" spans="2:8" x14ac:dyDescent="0.25">
      <c r="B29" s="6">
        <v>20</v>
      </c>
      <c r="C29" s="25"/>
      <c r="D29" s="25"/>
      <c r="E29" s="26"/>
      <c r="F29" s="27"/>
      <c r="G29" s="27"/>
      <c r="H29" s="6">
        <f t="shared" si="0"/>
        <v>0</v>
      </c>
    </row>
    <row r="30" spans="2:8" x14ac:dyDescent="0.25">
      <c r="B30" s="6">
        <v>21</v>
      </c>
      <c r="C30" s="25"/>
      <c r="D30" s="25"/>
      <c r="E30" s="26"/>
      <c r="F30" s="27"/>
      <c r="G30" s="27"/>
      <c r="H30" s="6">
        <f t="shared" ref="H30:H59" si="1">IF(E30=1,6,IF(E30=2,3,IF(E30=3,2,IF(E30=4,1,0))))</f>
        <v>0</v>
      </c>
    </row>
    <row r="31" spans="2:8" x14ac:dyDescent="0.25">
      <c r="B31" s="6">
        <v>22</v>
      </c>
      <c r="C31" s="25"/>
      <c r="D31" s="25"/>
      <c r="E31" s="26"/>
      <c r="F31" s="27"/>
      <c r="G31" s="27"/>
      <c r="H31" s="6">
        <f t="shared" si="1"/>
        <v>0</v>
      </c>
    </row>
    <row r="32" spans="2:8" x14ac:dyDescent="0.25">
      <c r="B32" s="6">
        <v>23</v>
      </c>
      <c r="C32" s="25"/>
      <c r="D32" s="25"/>
      <c r="E32" s="26"/>
      <c r="F32" s="27"/>
      <c r="G32" s="27"/>
      <c r="H32" s="6">
        <f t="shared" si="1"/>
        <v>0</v>
      </c>
    </row>
    <row r="33" spans="2:8" x14ac:dyDescent="0.25">
      <c r="B33" s="6">
        <v>24</v>
      </c>
      <c r="C33" s="25"/>
      <c r="D33" s="25"/>
      <c r="E33" s="26"/>
      <c r="F33" s="27"/>
      <c r="G33" s="27"/>
      <c r="H33" s="6">
        <f t="shared" si="1"/>
        <v>0</v>
      </c>
    </row>
    <row r="34" spans="2:8" x14ac:dyDescent="0.25">
      <c r="B34" s="6">
        <v>25</v>
      </c>
      <c r="C34" s="25"/>
      <c r="D34" s="25"/>
      <c r="E34" s="26"/>
      <c r="F34" s="27"/>
      <c r="G34" s="27"/>
      <c r="H34" s="6">
        <f t="shared" si="1"/>
        <v>0</v>
      </c>
    </row>
    <row r="35" spans="2:8" x14ac:dyDescent="0.25">
      <c r="B35" s="6">
        <v>26</v>
      </c>
      <c r="C35" s="25"/>
      <c r="D35" s="25"/>
      <c r="E35" s="26"/>
      <c r="F35" s="27"/>
      <c r="G35" s="27"/>
      <c r="H35" s="6">
        <f t="shared" si="1"/>
        <v>0</v>
      </c>
    </row>
    <row r="36" spans="2:8" x14ac:dyDescent="0.25">
      <c r="B36" s="6">
        <v>27</v>
      </c>
      <c r="C36" s="25"/>
      <c r="D36" s="25"/>
      <c r="E36" s="26"/>
      <c r="F36" s="27"/>
      <c r="G36" s="27"/>
      <c r="H36" s="6">
        <f t="shared" si="1"/>
        <v>0</v>
      </c>
    </row>
    <row r="37" spans="2:8" x14ac:dyDescent="0.25">
      <c r="B37" s="6">
        <v>28</v>
      </c>
      <c r="C37" s="25"/>
      <c r="D37" s="25"/>
      <c r="E37" s="26"/>
      <c r="F37" s="27"/>
      <c r="G37" s="27"/>
      <c r="H37" s="6">
        <f t="shared" si="1"/>
        <v>0</v>
      </c>
    </row>
    <row r="38" spans="2:8" x14ac:dyDescent="0.25">
      <c r="B38" s="6">
        <v>29</v>
      </c>
      <c r="C38" s="25"/>
      <c r="D38" s="25"/>
      <c r="E38" s="26"/>
      <c r="F38" s="27"/>
      <c r="G38" s="27"/>
      <c r="H38" s="6">
        <f t="shared" si="1"/>
        <v>0</v>
      </c>
    </row>
    <row r="39" spans="2:8" x14ac:dyDescent="0.25">
      <c r="B39" s="6">
        <v>30</v>
      </c>
      <c r="C39" s="25"/>
      <c r="D39" s="25"/>
      <c r="E39" s="26"/>
      <c r="F39" s="27"/>
      <c r="G39" s="27"/>
      <c r="H39" s="6">
        <f t="shared" si="1"/>
        <v>0</v>
      </c>
    </row>
    <row r="40" spans="2:8" x14ac:dyDescent="0.25">
      <c r="B40" s="6">
        <v>31</v>
      </c>
      <c r="C40" s="25"/>
      <c r="D40" s="25"/>
      <c r="E40" s="26"/>
      <c r="F40" s="27"/>
      <c r="G40" s="27"/>
      <c r="H40" s="6">
        <f t="shared" si="1"/>
        <v>0</v>
      </c>
    </row>
    <row r="41" spans="2:8" x14ac:dyDescent="0.25">
      <c r="B41" s="6">
        <v>32</v>
      </c>
      <c r="C41" s="25"/>
      <c r="D41" s="25"/>
      <c r="E41" s="26"/>
      <c r="F41" s="27"/>
      <c r="G41" s="27"/>
      <c r="H41" s="6">
        <f t="shared" si="1"/>
        <v>0</v>
      </c>
    </row>
    <row r="42" spans="2:8" x14ac:dyDescent="0.25">
      <c r="B42" s="6">
        <v>33</v>
      </c>
      <c r="C42" s="25"/>
      <c r="D42" s="25"/>
      <c r="E42" s="26"/>
      <c r="F42" s="27"/>
      <c r="G42" s="27"/>
      <c r="H42" s="6">
        <f t="shared" si="1"/>
        <v>0</v>
      </c>
    </row>
    <row r="43" spans="2:8" x14ac:dyDescent="0.25">
      <c r="B43" s="6">
        <v>34</v>
      </c>
      <c r="C43" s="25"/>
      <c r="D43" s="25"/>
      <c r="E43" s="26"/>
      <c r="F43" s="27"/>
      <c r="G43" s="27"/>
      <c r="H43" s="6">
        <f t="shared" si="1"/>
        <v>0</v>
      </c>
    </row>
    <row r="44" spans="2:8" x14ac:dyDescent="0.25">
      <c r="B44" s="6">
        <v>35</v>
      </c>
      <c r="C44" s="25"/>
      <c r="D44" s="25"/>
      <c r="E44" s="26"/>
      <c r="F44" s="27"/>
      <c r="G44" s="27"/>
      <c r="H44" s="6">
        <f t="shared" si="1"/>
        <v>0</v>
      </c>
    </row>
    <row r="45" spans="2:8" x14ac:dyDescent="0.25">
      <c r="B45" s="6">
        <v>36</v>
      </c>
      <c r="C45" s="25"/>
      <c r="D45" s="25"/>
      <c r="E45" s="26"/>
      <c r="F45" s="27"/>
      <c r="G45" s="27"/>
      <c r="H45" s="6">
        <f t="shared" si="1"/>
        <v>0</v>
      </c>
    </row>
    <row r="46" spans="2:8" x14ac:dyDescent="0.25">
      <c r="B46" s="6">
        <v>37</v>
      </c>
      <c r="C46" s="25"/>
      <c r="D46" s="25"/>
      <c r="E46" s="26"/>
      <c r="F46" s="27"/>
      <c r="G46" s="27"/>
      <c r="H46" s="6">
        <f t="shared" si="1"/>
        <v>0</v>
      </c>
    </row>
    <row r="47" spans="2:8" x14ac:dyDescent="0.25">
      <c r="B47" s="6">
        <v>38</v>
      </c>
      <c r="C47" s="25"/>
      <c r="D47" s="25"/>
      <c r="E47" s="26"/>
      <c r="F47" s="27"/>
      <c r="G47" s="27"/>
      <c r="H47" s="6">
        <f t="shared" si="1"/>
        <v>0</v>
      </c>
    </row>
    <row r="48" spans="2:8" x14ac:dyDescent="0.25">
      <c r="B48" s="6">
        <v>39</v>
      </c>
      <c r="C48" s="25"/>
      <c r="D48" s="25"/>
      <c r="E48" s="26"/>
      <c r="F48" s="27"/>
      <c r="G48" s="27"/>
      <c r="H48" s="6">
        <f t="shared" si="1"/>
        <v>0</v>
      </c>
    </row>
    <row r="49" spans="2:8" x14ac:dyDescent="0.25">
      <c r="B49" s="6">
        <v>40</v>
      </c>
      <c r="C49" s="25"/>
      <c r="D49" s="25"/>
      <c r="E49" s="26"/>
      <c r="F49" s="27"/>
      <c r="G49" s="27"/>
      <c r="H49" s="6">
        <f t="shared" si="1"/>
        <v>0</v>
      </c>
    </row>
    <row r="50" spans="2:8" x14ac:dyDescent="0.25">
      <c r="B50" s="6">
        <v>41</v>
      </c>
      <c r="C50" s="25"/>
      <c r="D50" s="25"/>
      <c r="E50" s="26"/>
      <c r="F50" s="27"/>
      <c r="G50" s="27"/>
      <c r="H50" s="6">
        <f t="shared" si="1"/>
        <v>0</v>
      </c>
    </row>
    <row r="51" spans="2:8" x14ac:dyDescent="0.25">
      <c r="B51" s="6">
        <v>42</v>
      </c>
      <c r="C51" s="25"/>
      <c r="D51" s="25"/>
      <c r="E51" s="26"/>
      <c r="F51" s="27"/>
      <c r="G51" s="27"/>
      <c r="H51" s="6">
        <f t="shared" si="1"/>
        <v>0</v>
      </c>
    </row>
    <row r="52" spans="2:8" x14ac:dyDescent="0.25">
      <c r="B52" s="6">
        <v>43</v>
      </c>
      <c r="C52" s="25"/>
      <c r="D52" s="25"/>
      <c r="E52" s="26"/>
      <c r="F52" s="27"/>
      <c r="G52" s="27"/>
      <c r="H52" s="6">
        <f t="shared" si="1"/>
        <v>0</v>
      </c>
    </row>
    <row r="53" spans="2:8" x14ac:dyDescent="0.25">
      <c r="B53" s="6">
        <v>44</v>
      </c>
      <c r="C53" s="25"/>
      <c r="D53" s="25"/>
      <c r="E53" s="26"/>
      <c r="F53" s="27"/>
      <c r="G53" s="27"/>
      <c r="H53" s="6">
        <f t="shared" si="1"/>
        <v>0</v>
      </c>
    </row>
    <row r="54" spans="2:8" x14ac:dyDescent="0.25">
      <c r="B54" s="6">
        <v>45</v>
      </c>
      <c r="C54" s="25"/>
      <c r="D54" s="25"/>
      <c r="E54" s="26"/>
      <c r="F54" s="27"/>
      <c r="G54" s="27"/>
      <c r="H54" s="6">
        <f t="shared" si="1"/>
        <v>0</v>
      </c>
    </row>
    <row r="55" spans="2:8" x14ac:dyDescent="0.25">
      <c r="B55" s="6">
        <v>46</v>
      </c>
      <c r="C55" s="25"/>
      <c r="D55" s="25"/>
      <c r="E55" s="26"/>
      <c r="F55" s="27"/>
      <c r="G55" s="27"/>
      <c r="H55" s="6">
        <f t="shared" si="1"/>
        <v>0</v>
      </c>
    </row>
    <row r="56" spans="2:8" x14ac:dyDescent="0.25">
      <c r="B56" s="6">
        <v>47</v>
      </c>
      <c r="C56" s="25"/>
      <c r="D56" s="25"/>
      <c r="E56" s="26"/>
      <c r="F56" s="27"/>
      <c r="G56" s="27"/>
      <c r="H56" s="6">
        <f t="shared" si="1"/>
        <v>0</v>
      </c>
    </row>
    <row r="57" spans="2:8" x14ac:dyDescent="0.25">
      <c r="B57" s="6">
        <v>48</v>
      </c>
      <c r="C57" s="25"/>
      <c r="D57" s="25"/>
      <c r="E57" s="26"/>
      <c r="F57" s="27"/>
      <c r="G57" s="27"/>
      <c r="H57" s="6">
        <f t="shared" si="1"/>
        <v>0</v>
      </c>
    </row>
    <row r="58" spans="2:8" x14ac:dyDescent="0.25">
      <c r="B58" s="6">
        <v>49</v>
      </c>
      <c r="C58" s="25"/>
      <c r="D58" s="25"/>
      <c r="E58" s="26"/>
      <c r="F58" s="27"/>
      <c r="G58" s="27"/>
      <c r="H58" s="6">
        <f t="shared" si="1"/>
        <v>0</v>
      </c>
    </row>
    <row r="59" spans="2:8" x14ac:dyDescent="0.25">
      <c r="B59" s="6">
        <v>50</v>
      </c>
      <c r="C59" s="25"/>
      <c r="D59" s="25"/>
      <c r="E59" s="26"/>
      <c r="F59" s="27"/>
      <c r="G59" s="27"/>
      <c r="H59" s="6">
        <f t="shared" si="1"/>
        <v>0</v>
      </c>
    </row>
  </sheetData>
  <mergeCells count="7">
    <mergeCell ref="B8:G8"/>
    <mergeCell ref="B2:H3"/>
    <mergeCell ref="B4:C7"/>
    <mergeCell ref="E4:H4"/>
    <mergeCell ref="E5:H5"/>
    <mergeCell ref="E6:H6"/>
    <mergeCell ref="E7:H7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3"/>
  <sheetViews>
    <sheetView zoomScale="159" zoomScaleNormal="159" workbookViewId="0">
      <selection activeCell="J38" sqref="J38"/>
    </sheetView>
  </sheetViews>
  <sheetFormatPr baseColWidth="10" defaultColWidth="9.140625" defaultRowHeight="15" x14ac:dyDescent="0.25"/>
  <cols>
    <col min="2" max="2" width="5.28515625" style="1" customWidth="1"/>
    <col min="3" max="3" width="24.140625" style="1" customWidth="1"/>
    <col min="4" max="4" width="47.28515625" style="1" customWidth="1"/>
    <col min="5" max="5" width="31.42578125" customWidth="1"/>
    <col min="6" max="6" width="16.42578125" customWidth="1"/>
    <col min="7" max="7" width="11" bestFit="1" customWidth="1"/>
  </cols>
  <sheetData>
    <row r="2" spans="2:18" x14ac:dyDescent="0.25">
      <c r="B2" s="35" t="s">
        <v>75</v>
      </c>
      <c r="C2" s="35"/>
      <c r="D2" s="35"/>
      <c r="E2" s="35"/>
      <c r="F2" s="35"/>
      <c r="G2" s="35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x14ac:dyDescent="0.25">
      <c r="B3" s="35"/>
      <c r="C3" s="35"/>
      <c r="D3" s="35"/>
      <c r="E3" s="35"/>
      <c r="F3" s="35"/>
      <c r="G3" s="35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x14ac:dyDescent="0.25">
      <c r="B4" s="38" t="s">
        <v>13</v>
      </c>
      <c r="C4" s="38"/>
      <c r="D4" s="8">
        <v>1</v>
      </c>
      <c r="E4" s="37" t="s">
        <v>19</v>
      </c>
      <c r="F4" s="37"/>
      <c r="G4" s="37"/>
    </row>
    <row r="5" spans="2:18" x14ac:dyDescent="0.25">
      <c r="B5" s="38"/>
      <c r="C5" s="38"/>
      <c r="D5" s="8">
        <v>2</v>
      </c>
      <c r="E5" s="37" t="s">
        <v>17</v>
      </c>
      <c r="F5" s="37"/>
      <c r="G5" s="37"/>
    </row>
    <row r="6" spans="2:18" ht="15" customHeight="1" x14ac:dyDescent="0.25">
      <c r="B6" s="38"/>
      <c r="C6" s="38"/>
      <c r="D6" s="8">
        <v>3</v>
      </c>
      <c r="E6" s="37" t="s">
        <v>18</v>
      </c>
      <c r="F6" s="37"/>
      <c r="G6" s="37"/>
    </row>
    <row r="7" spans="2:18" x14ac:dyDescent="0.25">
      <c r="B7" s="32" t="s">
        <v>20</v>
      </c>
      <c r="C7" s="32"/>
      <c r="D7" s="32"/>
      <c r="E7" s="32"/>
      <c r="F7" s="32"/>
      <c r="G7" s="7">
        <f>SUM(G9:G500)</f>
        <v>1.75</v>
      </c>
    </row>
    <row r="8" spans="2:18" s="2" customFormat="1" ht="37.5" customHeight="1" x14ac:dyDescent="0.25">
      <c r="B8" s="4" t="s">
        <v>6</v>
      </c>
      <c r="C8" s="4" t="s">
        <v>15</v>
      </c>
      <c r="D8" s="4" t="s">
        <v>16</v>
      </c>
      <c r="E8" s="4" t="s">
        <v>12</v>
      </c>
      <c r="F8" s="5" t="s">
        <v>59</v>
      </c>
      <c r="G8" s="5" t="s">
        <v>4</v>
      </c>
    </row>
    <row r="9" spans="2:18" x14ac:dyDescent="0.25">
      <c r="B9" s="6">
        <v>1</v>
      </c>
      <c r="C9" s="22" t="s">
        <v>71</v>
      </c>
      <c r="D9" s="23" t="s">
        <v>11</v>
      </c>
      <c r="E9" s="22">
        <v>1</v>
      </c>
      <c r="F9" s="24">
        <v>44196</v>
      </c>
      <c r="G9" s="6">
        <f>IF(E9=1,0.25,IF(E9=2,0.5,IF(E9=3,1,0)))</f>
        <v>0.25</v>
      </c>
    </row>
    <row r="10" spans="2:18" x14ac:dyDescent="0.25">
      <c r="B10" s="6">
        <v>2</v>
      </c>
      <c r="C10" s="22"/>
      <c r="D10" s="23"/>
      <c r="E10" s="22">
        <v>2</v>
      </c>
      <c r="F10" s="24"/>
      <c r="G10" s="6">
        <f t="shared" ref="G10:G58" si="0">IF(E10=1,0.25,IF(E10=2,0.5,IF(E10=3,1,0)))</f>
        <v>0.5</v>
      </c>
    </row>
    <row r="11" spans="2:18" x14ac:dyDescent="0.25">
      <c r="B11" s="6">
        <v>3</v>
      </c>
      <c r="C11" s="22"/>
      <c r="D11" s="23"/>
      <c r="E11" s="22">
        <v>3</v>
      </c>
      <c r="F11" s="24"/>
      <c r="G11" s="6">
        <f t="shared" si="0"/>
        <v>1</v>
      </c>
    </row>
    <row r="12" spans="2:18" x14ac:dyDescent="0.25">
      <c r="B12" s="6">
        <v>4</v>
      </c>
      <c r="C12" s="22"/>
      <c r="D12" s="23"/>
      <c r="E12" s="22">
        <v>0</v>
      </c>
      <c r="F12" s="24"/>
      <c r="G12" s="6">
        <f t="shared" si="0"/>
        <v>0</v>
      </c>
    </row>
    <row r="13" spans="2:18" x14ac:dyDescent="0.25">
      <c r="B13" s="6">
        <v>5</v>
      </c>
      <c r="C13" s="22"/>
      <c r="D13" s="23"/>
      <c r="E13" s="22">
        <v>0</v>
      </c>
      <c r="F13" s="24"/>
      <c r="G13" s="6">
        <f t="shared" si="0"/>
        <v>0</v>
      </c>
    </row>
    <row r="14" spans="2:18" x14ac:dyDescent="0.25">
      <c r="B14" s="6">
        <v>6</v>
      </c>
      <c r="C14" s="22"/>
      <c r="D14" s="23"/>
      <c r="E14" s="22">
        <v>0</v>
      </c>
      <c r="F14" s="24"/>
      <c r="G14" s="6">
        <f t="shared" si="0"/>
        <v>0</v>
      </c>
    </row>
    <row r="15" spans="2:18" x14ac:dyDescent="0.25">
      <c r="B15" s="6">
        <v>7</v>
      </c>
      <c r="C15" s="22"/>
      <c r="D15" s="23"/>
      <c r="E15" s="22">
        <v>0</v>
      </c>
      <c r="F15" s="24"/>
      <c r="G15" s="6">
        <f t="shared" si="0"/>
        <v>0</v>
      </c>
    </row>
    <row r="16" spans="2:18" x14ac:dyDescent="0.25">
      <c r="B16" s="6">
        <v>8</v>
      </c>
      <c r="C16" s="22"/>
      <c r="D16" s="23"/>
      <c r="E16" s="22">
        <v>0</v>
      </c>
      <c r="F16" s="24"/>
      <c r="G16" s="6">
        <f t="shared" si="0"/>
        <v>0</v>
      </c>
    </row>
    <row r="17" spans="2:7" x14ac:dyDescent="0.25">
      <c r="B17" s="6">
        <v>9</v>
      </c>
      <c r="C17" s="22"/>
      <c r="D17" s="23"/>
      <c r="E17" s="22">
        <v>0</v>
      </c>
      <c r="F17" s="24"/>
      <c r="G17" s="6">
        <f t="shared" si="0"/>
        <v>0</v>
      </c>
    </row>
    <row r="18" spans="2:7" x14ac:dyDescent="0.25">
      <c r="B18" s="6">
        <v>10</v>
      </c>
      <c r="C18" s="22"/>
      <c r="D18" s="23"/>
      <c r="E18" s="22">
        <v>0</v>
      </c>
      <c r="F18" s="24"/>
      <c r="G18" s="6">
        <f t="shared" si="0"/>
        <v>0</v>
      </c>
    </row>
    <row r="19" spans="2:7" x14ac:dyDescent="0.25">
      <c r="B19" s="6">
        <v>11</v>
      </c>
      <c r="C19" s="22"/>
      <c r="D19" s="23"/>
      <c r="E19" s="22">
        <v>0</v>
      </c>
      <c r="F19" s="24"/>
      <c r="G19" s="6">
        <f t="shared" si="0"/>
        <v>0</v>
      </c>
    </row>
    <row r="20" spans="2:7" x14ac:dyDescent="0.25">
      <c r="B20" s="6">
        <v>12</v>
      </c>
      <c r="C20" s="22"/>
      <c r="D20" s="23"/>
      <c r="E20" s="22">
        <v>0</v>
      </c>
      <c r="F20" s="24"/>
      <c r="G20" s="6">
        <f t="shared" si="0"/>
        <v>0</v>
      </c>
    </row>
    <row r="21" spans="2:7" x14ac:dyDescent="0.25">
      <c r="B21" s="6">
        <v>13</v>
      </c>
      <c r="C21" s="22"/>
      <c r="D21" s="23"/>
      <c r="E21" s="22">
        <v>0</v>
      </c>
      <c r="F21" s="24"/>
      <c r="G21" s="6">
        <f t="shared" si="0"/>
        <v>0</v>
      </c>
    </row>
    <row r="22" spans="2:7" x14ac:dyDescent="0.25">
      <c r="B22" s="6">
        <v>14</v>
      </c>
      <c r="C22" s="22"/>
      <c r="D22" s="23"/>
      <c r="E22" s="22">
        <v>0</v>
      </c>
      <c r="F22" s="24"/>
      <c r="G22" s="6">
        <f t="shared" si="0"/>
        <v>0</v>
      </c>
    </row>
    <row r="23" spans="2:7" x14ac:dyDescent="0.25">
      <c r="B23" s="6">
        <v>15</v>
      </c>
      <c r="C23" s="22"/>
      <c r="D23" s="23"/>
      <c r="E23" s="22">
        <v>0</v>
      </c>
      <c r="F23" s="24"/>
      <c r="G23" s="6">
        <f t="shared" si="0"/>
        <v>0</v>
      </c>
    </row>
    <row r="24" spans="2:7" x14ac:dyDescent="0.25">
      <c r="B24" s="6">
        <v>16</v>
      </c>
      <c r="C24" s="22"/>
      <c r="D24" s="23"/>
      <c r="E24" s="22">
        <v>0</v>
      </c>
      <c r="F24" s="24"/>
      <c r="G24" s="6">
        <f t="shared" si="0"/>
        <v>0</v>
      </c>
    </row>
    <row r="25" spans="2:7" x14ac:dyDescent="0.25">
      <c r="B25" s="6">
        <v>17</v>
      </c>
      <c r="C25" s="22"/>
      <c r="D25" s="23"/>
      <c r="E25" s="22">
        <v>0</v>
      </c>
      <c r="F25" s="24"/>
      <c r="G25" s="6">
        <f t="shared" si="0"/>
        <v>0</v>
      </c>
    </row>
    <row r="26" spans="2:7" x14ac:dyDescent="0.25">
      <c r="B26" s="6">
        <v>18</v>
      </c>
      <c r="C26" s="22"/>
      <c r="D26" s="23"/>
      <c r="E26" s="22">
        <v>0</v>
      </c>
      <c r="F26" s="24"/>
      <c r="G26" s="6">
        <f t="shared" si="0"/>
        <v>0</v>
      </c>
    </row>
    <row r="27" spans="2:7" x14ac:dyDescent="0.25">
      <c r="B27" s="6">
        <v>19</v>
      </c>
      <c r="C27" s="22"/>
      <c r="D27" s="23"/>
      <c r="E27" s="22">
        <v>0</v>
      </c>
      <c r="F27" s="24"/>
      <c r="G27" s="6">
        <f t="shared" si="0"/>
        <v>0</v>
      </c>
    </row>
    <row r="28" spans="2:7" x14ac:dyDescent="0.25">
      <c r="B28" s="6">
        <v>20</v>
      </c>
      <c r="C28" s="22"/>
      <c r="D28" s="23"/>
      <c r="E28" s="22">
        <v>0</v>
      </c>
      <c r="F28" s="24"/>
      <c r="G28" s="6">
        <f t="shared" si="0"/>
        <v>0</v>
      </c>
    </row>
    <row r="29" spans="2:7" x14ac:dyDescent="0.25">
      <c r="B29" s="6">
        <v>21</v>
      </c>
      <c r="C29" s="22"/>
      <c r="D29" s="23"/>
      <c r="E29" s="22">
        <v>0</v>
      </c>
      <c r="F29" s="24"/>
      <c r="G29" s="6">
        <f t="shared" si="0"/>
        <v>0</v>
      </c>
    </row>
    <row r="30" spans="2:7" x14ac:dyDescent="0.25">
      <c r="B30" s="6">
        <v>22</v>
      </c>
      <c r="C30" s="22"/>
      <c r="D30" s="23"/>
      <c r="E30" s="22">
        <v>0</v>
      </c>
      <c r="F30" s="24"/>
      <c r="G30" s="6">
        <f t="shared" si="0"/>
        <v>0</v>
      </c>
    </row>
    <row r="31" spans="2:7" x14ac:dyDescent="0.25">
      <c r="B31" s="6">
        <v>23</v>
      </c>
      <c r="C31" s="22"/>
      <c r="D31" s="23"/>
      <c r="E31" s="22">
        <v>0</v>
      </c>
      <c r="F31" s="24"/>
      <c r="G31" s="6">
        <f t="shared" si="0"/>
        <v>0</v>
      </c>
    </row>
    <row r="32" spans="2:7" x14ac:dyDescent="0.25">
      <c r="B32" s="6">
        <v>24</v>
      </c>
      <c r="C32" s="22"/>
      <c r="D32" s="23"/>
      <c r="E32" s="22">
        <v>0</v>
      </c>
      <c r="F32" s="24"/>
      <c r="G32" s="6">
        <f t="shared" si="0"/>
        <v>0</v>
      </c>
    </row>
    <row r="33" spans="2:7" x14ac:dyDescent="0.25">
      <c r="B33" s="6">
        <v>25</v>
      </c>
      <c r="C33" s="22"/>
      <c r="D33" s="23"/>
      <c r="E33" s="22">
        <v>0</v>
      </c>
      <c r="F33" s="24"/>
      <c r="G33" s="6">
        <f t="shared" si="0"/>
        <v>0</v>
      </c>
    </row>
    <row r="34" spans="2:7" x14ac:dyDescent="0.25">
      <c r="B34" s="6">
        <v>26</v>
      </c>
      <c r="C34" s="22"/>
      <c r="D34" s="23"/>
      <c r="E34" s="22">
        <v>0</v>
      </c>
      <c r="F34" s="24"/>
      <c r="G34" s="6">
        <f t="shared" si="0"/>
        <v>0</v>
      </c>
    </row>
    <row r="35" spans="2:7" x14ac:dyDescent="0.25">
      <c r="B35" s="6">
        <v>27</v>
      </c>
      <c r="C35" s="22"/>
      <c r="D35" s="23"/>
      <c r="E35" s="22">
        <v>0</v>
      </c>
      <c r="F35" s="24"/>
      <c r="G35" s="6">
        <f t="shared" si="0"/>
        <v>0</v>
      </c>
    </row>
    <row r="36" spans="2:7" x14ac:dyDescent="0.25">
      <c r="B36" s="6">
        <v>28</v>
      </c>
      <c r="C36" s="22"/>
      <c r="D36" s="23"/>
      <c r="E36" s="22">
        <v>0</v>
      </c>
      <c r="F36" s="24"/>
      <c r="G36" s="6">
        <f t="shared" si="0"/>
        <v>0</v>
      </c>
    </row>
    <row r="37" spans="2:7" x14ac:dyDescent="0.25">
      <c r="B37" s="6">
        <v>29</v>
      </c>
      <c r="C37" s="22"/>
      <c r="D37" s="23"/>
      <c r="E37" s="22">
        <v>0</v>
      </c>
      <c r="F37" s="24"/>
      <c r="G37" s="6">
        <f t="shared" si="0"/>
        <v>0</v>
      </c>
    </row>
    <row r="38" spans="2:7" x14ac:dyDescent="0.25">
      <c r="B38" s="6">
        <v>30</v>
      </c>
      <c r="C38" s="22"/>
      <c r="D38" s="23"/>
      <c r="E38" s="22">
        <v>0</v>
      </c>
      <c r="F38" s="24"/>
      <c r="G38" s="6">
        <f t="shared" si="0"/>
        <v>0</v>
      </c>
    </row>
    <row r="39" spans="2:7" x14ac:dyDescent="0.25">
      <c r="B39" s="6">
        <v>31</v>
      </c>
      <c r="C39" s="22"/>
      <c r="D39" s="23"/>
      <c r="E39" s="22">
        <v>0</v>
      </c>
      <c r="F39" s="24"/>
      <c r="G39" s="6">
        <f t="shared" si="0"/>
        <v>0</v>
      </c>
    </row>
    <row r="40" spans="2:7" x14ac:dyDescent="0.25">
      <c r="B40" s="6">
        <v>32</v>
      </c>
      <c r="C40" s="22"/>
      <c r="D40" s="23"/>
      <c r="E40" s="22">
        <v>0</v>
      </c>
      <c r="F40" s="24"/>
      <c r="G40" s="6">
        <f t="shared" si="0"/>
        <v>0</v>
      </c>
    </row>
    <row r="41" spans="2:7" x14ac:dyDescent="0.25">
      <c r="B41" s="6">
        <v>33</v>
      </c>
      <c r="C41" s="22"/>
      <c r="D41" s="23"/>
      <c r="E41" s="22">
        <v>0</v>
      </c>
      <c r="F41" s="24"/>
      <c r="G41" s="6">
        <f t="shared" si="0"/>
        <v>0</v>
      </c>
    </row>
    <row r="42" spans="2:7" x14ac:dyDescent="0.25">
      <c r="B42" s="6">
        <v>34</v>
      </c>
      <c r="C42" s="22"/>
      <c r="D42" s="23"/>
      <c r="E42" s="22">
        <v>0</v>
      </c>
      <c r="F42" s="24"/>
      <c r="G42" s="6">
        <f t="shared" si="0"/>
        <v>0</v>
      </c>
    </row>
    <row r="43" spans="2:7" x14ac:dyDescent="0.25">
      <c r="B43" s="6">
        <v>35</v>
      </c>
      <c r="C43" s="22"/>
      <c r="D43" s="23"/>
      <c r="E43" s="22">
        <v>0</v>
      </c>
      <c r="F43" s="24"/>
      <c r="G43" s="6">
        <f t="shared" si="0"/>
        <v>0</v>
      </c>
    </row>
    <row r="44" spans="2:7" x14ac:dyDescent="0.25">
      <c r="B44" s="6">
        <v>36</v>
      </c>
      <c r="C44" s="22"/>
      <c r="D44" s="23"/>
      <c r="E44" s="22">
        <v>0</v>
      </c>
      <c r="F44" s="24"/>
      <c r="G44" s="6">
        <f t="shared" si="0"/>
        <v>0</v>
      </c>
    </row>
    <row r="45" spans="2:7" x14ac:dyDescent="0.25">
      <c r="B45" s="6">
        <v>37</v>
      </c>
      <c r="C45" s="22"/>
      <c r="D45" s="23"/>
      <c r="E45" s="22">
        <v>0</v>
      </c>
      <c r="F45" s="24"/>
      <c r="G45" s="6">
        <f t="shared" si="0"/>
        <v>0</v>
      </c>
    </row>
    <row r="46" spans="2:7" x14ac:dyDescent="0.25">
      <c r="B46" s="6">
        <v>38</v>
      </c>
      <c r="C46" s="22"/>
      <c r="D46" s="23"/>
      <c r="E46" s="22">
        <v>0</v>
      </c>
      <c r="F46" s="24"/>
      <c r="G46" s="6">
        <f t="shared" si="0"/>
        <v>0</v>
      </c>
    </row>
    <row r="47" spans="2:7" x14ac:dyDescent="0.25">
      <c r="B47" s="6">
        <v>39</v>
      </c>
      <c r="C47" s="22"/>
      <c r="D47" s="23"/>
      <c r="E47" s="22">
        <v>0</v>
      </c>
      <c r="F47" s="24"/>
      <c r="G47" s="6">
        <f t="shared" si="0"/>
        <v>0</v>
      </c>
    </row>
    <row r="48" spans="2:7" x14ac:dyDescent="0.25">
      <c r="B48" s="6">
        <v>40</v>
      </c>
      <c r="C48" s="22"/>
      <c r="D48" s="23"/>
      <c r="E48" s="22">
        <v>0</v>
      </c>
      <c r="F48" s="24"/>
      <c r="G48" s="6">
        <f t="shared" si="0"/>
        <v>0</v>
      </c>
    </row>
    <row r="49" spans="2:7" x14ac:dyDescent="0.25">
      <c r="B49" s="6">
        <v>41</v>
      </c>
      <c r="C49" s="22"/>
      <c r="D49" s="23"/>
      <c r="E49" s="22">
        <v>0</v>
      </c>
      <c r="F49" s="24"/>
      <c r="G49" s="6">
        <f t="shared" si="0"/>
        <v>0</v>
      </c>
    </row>
    <row r="50" spans="2:7" x14ac:dyDescent="0.25">
      <c r="B50" s="6">
        <v>42</v>
      </c>
      <c r="C50" s="22"/>
      <c r="D50" s="23"/>
      <c r="E50" s="22">
        <v>0</v>
      </c>
      <c r="F50" s="24"/>
      <c r="G50" s="6">
        <f t="shared" si="0"/>
        <v>0</v>
      </c>
    </row>
    <row r="51" spans="2:7" x14ac:dyDescent="0.25">
      <c r="B51" s="6">
        <v>43</v>
      </c>
      <c r="C51" s="22"/>
      <c r="D51" s="23"/>
      <c r="E51" s="22">
        <v>0</v>
      </c>
      <c r="F51" s="24"/>
      <c r="G51" s="6">
        <f t="shared" si="0"/>
        <v>0</v>
      </c>
    </row>
    <row r="52" spans="2:7" x14ac:dyDescent="0.25">
      <c r="B52" s="6">
        <v>44</v>
      </c>
      <c r="C52" s="22"/>
      <c r="D52" s="23"/>
      <c r="E52" s="22">
        <v>0</v>
      </c>
      <c r="F52" s="22"/>
      <c r="G52" s="6">
        <f>IF(E52=1,0.25,IF(E52=2,0.5,IF(E52=3,1,0)))</f>
        <v>0</v>
      </c>
    </row>
    <row r="53" spans="2:7" x14ac:dyDescent="0.25">
      <c r="B53" s="6">
        <v>45</v>
      </c>
      <c r="C53" s="22"/>
      <c r="D53" s="23"/>
      <c r="E53" s="22">
        <v>0</v>
      </c>
      <c r="F53" s="22"/>
      <c r="G53" s="6">
        <f t="shared" si="0"/>
        <v>0</v>
      </c>
    </row>
    <row r="54" spans="2:7" x14ac:dyDescent="0.25">
      <c r="B54" s="6">
        <v>46</v>
      </c>
      <c r="C54" s="22"/>
      <c r="D54" s="23"/>
      <c r="E54" s="22">
        <v>0</v>
      </c>
      <c r="F54" s="22"/>
      <c r="G54" s="6">
        <f t="shared" si="0"/>
        <v>0</v>
      </c>
    </row>
    <row r="55" spans="2:7" x14ac:dyDescent="0.25">
      <c r="B55" s="6">
        <v>47</v>
      </c>
      <c r="C55" s="22"/>
      <c r="D55" s="23"/>
      <c r="E55" s="22">
        <v>0</v>
      </c>
      <c r="F55" s="22"/>
      <c r="G55" s="6">
        <f t="shared" si="0"/>
        <v>0</v>
      </c>
    </row>
    <row r="56" spans="2:7" x14ac:dyDescent="0.25">
      <c r="B56" s="6">
        <v>48</v>
      </c>
      <c r="C56" s="22"/>
      <c r="D56" s="23"/>
      <c r="E56" s="22">
        <v>0</v>
      </c>
      <c r="F56" s="22"/>
      <c r="G56" s="6">
        <f t="shared" si="0"/>
        <v>0</v>
      </c>
    </row>
    <row r="57" spans="2:7" x14ac:dyDescent="0.25">
      <c r="B57" s="6">
        <v>49</v>
      </c>
      <c r="C57" s="22"/>
      <c r="D57" s="23"/>
      <c r="E57" s="22">
        <v>0</v>
      </c>
      <c r="F57" s="22"/>
      <c r="G57" s="6">
        <f t="shared" si="0"/>
        <v>0</v>
      </c>
    </row>
    <row r="58" spans="2:7" x14ac:dyDescent="0.25">
      <c r="B58" s="6">
        <v>50</v>
      </c>
      <c r="C58" s="22"/>
      <c r="D58" s="23"/>
      <c r="E58" s="22">
        <v>0</v>
      </c>
      <c r="F58" s="22"/>
      <c r="G58" s="6">
        <f t="shared" si="0"/>
        <v>0</v>
      </c>
    </row>
    <row r="59" spans="2:7" x14ac:dyDescent="0.25">
      <c r="B59" s="6">
        <v>51</v>
      </c>
      <c r="C59" s="22"/>
      <c r="D59" s="23"/>
      <c r="E59" s="22">
        <v>0</v>
      </c>
      <c r="F59" s="22"/>
      <c r="G59" s="6">
        <f t="shared" ref="G59:G108" si="1">IF(E59=1,0.25,IF(E59=2,0.5,IF(E59=3,1,0)))</f>
        <v>0</v>
      </c>
    </row>
    <row r="60" spans="2:7" x14ac:dyDescent="0.25">
      <c r="B60" s="6">
        <v>52</v>
      </c>
      <c r="C60" s="22"/>
      <c r="D60" s="23"/>
      <c r="E60" s="22">
        <v>0</v>
      </c>
      <c r="F60" s="22"/>
      <c r="G60" s="6">
        <f t="shared" si="1"/>
        <v>0</v>
      </c>
    </row>
    <row r="61" spans="2:7" x14ac:dyDescent="0.25">
      <c r="B61" s="6">
        <v>53</v>
      </c>
      <c r="C61" s="22"/>
      <c r="D61" s="23"/>
      <c r="E61" s="22">
        <v>0</v>
      </c>
      <c r="F61" s="22"/>
      <c r="G61" s="6">
        <f t="shared" si="1"/>
        <v>0</v>
      </c>
    </row>
    <row r="62" spans="2:7" x14ac:dyDescent="0.25">
      <c r="B62" s="6">
        <v>54</v>
      </c>
      <c r="C62" s="22"/>
      <c r="D62" s="23"/>
      <c r="E62" s="22">
        <v>0</v>
      </c>
      <c r="F62" s="22"/>
      <c r="G62" s="6">
        <f t="shared" si="1"/>
        <v>0</v>
      </c>
    </row>
    <row r="63" spans="2:7" x14ac:dyDescent="0.25">
      <c r="B63" s="6">
        <v>55</v>
      </c>
      <c r="C63" s="22"/>
      <c r="D63" s="23"/>
      <c r="E63" s="22">
        <v>0</v>
      </c>
      <c r="F63" s="22"/>
      <c r="G63" s="6">
        <f t="shared" si="1"/>
        <v>0</v>
      </c>
    </row>
    <row r="64" spans="2:7" x14ac:dyDescent="0.25">
      <c r="B64" s="6">
        <v>56</v>
      </c>
      <c r="C64" s="22"/>
      <c r="D64" s="23"/>
      <c r="E64" s="22">
        <v>0</v>
      </c>
      <c r="F64" s="22"/>
      <c r="G64" s="6">
        <f t="shared" si="1"/>
        <v>0</v>
      </c>
    </row>
    <row r="65" spans="2:7" x14ac:dyDescent="0.25">
      <c r="B65" s="6">
        <v>57</v>
      </c>
      <c r="C65" s="22"/>
      <c r="D65" s="23"/>
      <c r="E65" s="22">
        <v>0</v>
      </c>
      <c r="F65" s="22"/>
      <c r="G65" s="6">
        <f t="shared" si="1"/>
        <v>0</v>
      </c>
    </row>
    <row r="66" spans="2:7" x14ac:dyDescent="0.25">
      <c r="B66" s="6">
        <v>58</v>
      </c>
      <c r="C66" s="22"/>
      <c r="D66" s="23"/>
      <c r="E66" s="22">
        <v>0</v>
      </c>
      <c r="F66" s="22"/>
      <c r="G66" s="6">
        <f t="shared" si="1"/>
        <v>0</v>
      </c>
    </row>
    <row r="67" spans="2:7" x14ac:dyDescent="0.25">
      <c r="B67" s="6">
        <v>59</v>
      </c>
      <c r="C67" s="22"/>
      <c r="D67" s="23"/>
      <c r="E67" s="22">
        <v>0</v>
      </c>
      <c r="F67" s="22"/>
      <c r="G67" s="6">
        <f t="shared" si="1"/>
        <v>0</v>
      </c>
    </row>
    <row r="68" spans="2:7" x14ac:dyDescent="0.25">
      <c r="B68" s="6">
        <v>60</v>
      </c>
      <c r="C68" s="22"/>
      <c r="D68" s="23"/>
      <c r="E68" s="22">
        <v>0</v>
      </c>
      <c r="F68" s="22"/>
      <c r="G68" s="6">
        <f t="shared" si="1"/>
        <v>0</v>
      </c>
    </row>
    <row r="69" spans="2:7" x14ac:dyDescent="0.25">
      <c r="B69" s="6">
        <v>61</v>
      </c>
      <c r="C69" s="22"/>
      <c r="D69" s="23"/>
      <c r="E69" s="22">
        <v>0</v>
      </c>
      <c r="F69" s="22"/>
      <c r="G69" s="6">
        <f t="shared" si="1"/>
        <v>0</v>
      </c>
    </row>
    <row r="70" spans="2:7" x14ac:dyDescent="0.25">
      <c r="B70" s="6">
        <v>62</v>
      </c>
      <c r="C70" s="22"/>
      <c r="D70" s="23"/>
      <c r="E70" s="22">
        <v>0</v>
      </c>
      <c r="F70" s="22"/>
      <c r="G70" s="6">
        <f t="shared" si="1"/>
        <v>0</v>
      </c>
    </row>
    <row r="71" spans="2:7" x14ac:dyDescent="0.25">
      <c r="B71" s="6">
        <v>63</v>
      </c>
      <c r="C71" s="22"/>
      <c r="D71" s="23"/>
      <c r="E71" s="22">
        <v>0</v>
      </c>
      <c r="F71" s="22"/>
      <c r="G71" s="6">
        <f t="shared" si="1"/>
        <v>0</v>
      </c>
    </row>
    <row r="72" spans="2:7" x14ac:dyDescent="0.25">
      <c r="B72" s="6">
        <v>64</v>
      </c>
      <c r="C72" s="22"/>
      <c r="D72" s="23"/>
      <c r="E72" s="22">
        <v>0</v>
      </c>
      <c r="F72" s="22"/>
      <c r="G72" s="6">
        <f t="shared" si="1"/>
        <v>0</v>
      </c>
    </row>
    <row r="73" spans="2:7" x14ac:dyDescent="0.25">
      <c r="B73" s="6">
        <v>65</v>
      </c>
      <c r="C73" s="22"/>
      <c r="D73" s="23"/>
      <c r="E73" s="22">
        <v>0</v>
      </c>
      <c r="F73" s="22"/>
      <c r="G73" s="6">
        <f t="shared" si="1"/>
        <v>0</v>
      </c>
    </row>
    <row r="74" spans="2:7" x14ac:dyDescent="0.25">
      <c r="B74" s="6">
        <v>66</v>
      </c>
      <c r="C74" s="22"/>
      <c r="D74" s="23"/>
      <c r="E74" s="22">
        <v>0</v>
      </c>
      <c r="F74" s="22"/>
      <c r="G74" s="6">
        <f t="shared" si="1"/>
        <v>0</v>
      </c>
    </row>
    <row r="75" spans="2:7" x14ac:dyDescent="0.25">
      <c r="B75" s="6">
        <v>67</v>
      </c>
      <c r="C75" s="22"/>
      <c r="D75" s="23"/>
      <c r="E75" s="22">
        <v>0</v>
      </c>
      <c r="F75" s="22"/>
      <c r="G75" s="6">
        <f t="shared" si="1"/>
        <v>0</v>
      </c>
    </row>
    <row r="76" spans="2:7" x14ac:dyDescent="0.25">
      <c r="B76" s="6">
        <v>68</v>
      </c>
      <c r="C76" s="22"/>
      <c r="D76" s="23"/>
      <c r="E76" s="22">
        <v>0</v>
      </c>
      <c r="F76" s="22"/>
      <c r="G76" s="6">
        <f t="shared" si="1"/>
        <v>0</v>
      </c>
    </row>
    <row r="77" spans="2:7" x14ac:dyDescent="0.25">
      <c r="B77" s="6">
        <v>69</v>
      </c>
      <c r="C77" s="22"/>
      <c r="D77" s="23"/>
      <c r="E77" s="22">
        <v>0</v>
      </c>
      <c r="F77" s="22"/>
      <c r="G77" s="6">
        <f t="shared" si="1"/>
        <v>0</v>
      </c>
    </row>
    <row r="78" spans="2:7" x14ac:dyDescent="0.25">
      <c r="B78" s="6">
        <v>70</v>
      </c>
      <c r="C78" s="22"/>
      <c r="D78" s="23"/>
      <c r="E78" s="22">
        <v>0</v>
      </c>
      <c r="F78" s="22"/>
      <c r="G78" s="6">
        <f t="shared" si="1"/>
        <v>0</v>
      </c>
    </row>
    <row r="79" spans="2:7" x14ac:dyDescent="0.25">
      <c r="B79" s="6">
        <v>71</v>
      </c>
      <c r="C79" s="22"/>
      <c r="D79" s="23"/>
      <c r="E79" s="22">
        <v>0</v>
      </c>
      <c r="F79" s="22"/>
      <c r="G79" s="6">
        <f t="shared" si="1"/>
        <v>0</v>
      </c>
    </row>
    <row r="80" spans="2:7" x14ac:dyDescent="0.25">
      <c r="B80" s="6">
        <v>72</v>
      </c>
      <c r="C80" s="22"/>
      <c r="D80" s="23"/>
      <c r="E80" s="22">
        <v>0</v>
      </c>
      <c r="F80" s="22"/>
      <c r="G80" s="6">
        <f t="shared" si="1"/>
        <v>0</v>
      </c>
    </row>
    <row r="81" spans="2:7" x14ac:dyDescent="0.25">
      <c r="B81" s="6">
        <v>73</v>
      </c>
      <c r="C81" s="22"/>
      <c r="D81" s="23"/>
      <c r="E81" s="22">
        <v>0</v>
      </c>
      <c r="F81" s="22"/>
      <c r="G81" s="6">
        <f t="shared" si="1"/>
        <v>0</v>
      </c>
    </row>
    <row r="82" spans="2:7" x14ac:dyDescent="0.25">
      <c r="B82" s="6">
        <v>74</v>
      </c>
      <c r="C82" s="22"/>
      <c r="D82" s="23"/>
      <c r="E82" s="22">
        <v>0</v>
      </c>
      <c r="F82" s="22"/>
      <c r="G82" s="6">
        <f t="shared" si="1"/>
        <v>0</v>
      </c>
    </row>
    <row r="83" spans="2:7" x14ac:dyDescent="0.25">
      <c r="B83" s="6">
        <v>75</v>
      </c>
      <c r="C83" s="22"/>
      <c r="D83" s="23"/>
      <c r="E83" s="22">
        <v>0</v>
      </c>
      <c r="F83" s="22"/>
      <c r="G83" s="6">
        <f t="shared" si="1"/>
        <v>0</v>
      </c>
    </row>
    <row r="84" spans="2:7" x14ac:dyDescent="0.25">
      <c r="B84" s="6">
        <v>76</v>
      </c>
      <c r="C84" s="22"/>
      <c r="D84" s="23"/>
      <c r="E84" s="22">
        <v>0</v>
      </c>
      <c r="F84" s="22"/>
      <c r="G84" s="6">
        <f t="shared" si="1"/>
        <v>0</v>
      </c>
    </row>
    <row r="85" spans="2:7" x14ac:dyDescent="0.25">
      <c r="B85" s="6">
        <v>77</v>
      </c>
      <c r="C85" s="22"/>
      <c r="D85" s="23"/>
      <c r="E85" s="22">
        <v>0</v>
      </c>
      <c r="F85" s="22"/>
      <c r="G85" s="6">
        <f t="shared" si="1"/>
        <v>0</v>
      </c>
    </row>
    <row r="86" spans="2:7" x14ac:dyDescent="0.25">
      <c r="B86" s="6">
        <v>78</v>
      </c>
      <c r="C86" s="22"/>
      <c r="D86" s="23"/>
      <c r="E86" s="22">
        <v>0</v>
      </c>
      <c r="F86" s="22"/>
      <c r="G86" s="6">
        <f t="shared" si="1"/>
        <v>0</v>
      </c>
    </row>
    <row r="87" spans="2:7" x14ac:dyDescent="0.25">
      <c r="B87" s="6">
        <v>79</v>
      </c>
      <c r="C87" s="22"/>
      <c r="D87" s="23"/>
      <c r="E87" s="22">
        <v>0</v>
      </c>
      <c r="F87" s="22"/>
      <c r="G87" s="6">
        <f t="shared" si="1"/>
        <v>0</v>
      </c>
    </row>
    <row r="88" spans="2:7" x14ac:dyDescent="0.25">
      <c r="B88" s="6">
        <v>80</v>
      </c>
      <c r="C88" s="22"/>
      <c r="D88" s="23"/>
      <c r="E88" s="22">
        <v>0</v>
      </c>
      <c r="F88" s="22"/>
      <c r="G88" s="6">
        <f t="shared" si="1"/>
        <v>0</v>
      </c>
    </row>
    <row r="89" spans="2:7" x14ac:dyDescent="0.25">
      <c r="B89" s="6">
        <v>81</v>
      </c>
      <c r="C89" s="22"/>
      <c r="D89" s="23"/>
      <c r="E89" s="22">
        <v>0</v>
      </c>
      <c r="F89" s="22"/>
      <c r="G89" s="6">
        <f t="shared" si="1"/>
        <v>0</v>
      </c>
    </row>
    <row r="90" spans="2:7" x14ac:dyDescent="0.25">
      <c r="B90" s="6">
        <v>82</v>
      </c>
      <c r="C90" s="22"/>
      <c r="D90" s="23"/>
      <c r="E90" s="22">
        <v>0</v>
      </c>
      <c r="F90" s="22"/>
      <c r="G90" s="6">
        <f t="shared" si="1"/>
        <v>0</v>
      </c>
    </row>
    <row r="91" spans="2:7" x14ac:dyDescent="0.25">
      <c r="B91" s="6">
        <v>83</v>
      </c>
      <c r="C91" s="22"/>
      <c r="D91" s="23"/>
      <c r="E91" s="22">
        <v>0</v>
      </c>
      <c r="F91" s="22"/>
      <c r="G91" s="6">
        <f t="shared" si="1"/>
        <v>0</v>
      </c>
    </row>
    <row r="92" spans="2:7" x14ac:dyDescent="0.25">
      <c r="B92" s="6">
        <v>84</v>
      </c>
      <c r="C92" s="22"/>
      <c r="D92" s="23"/>
      <c r="E92" s="22">
        <v>0</v>
      </c>
      <c r="F92" s="22"/>
      <c r="G92" s="6">
        <f t="shared" si="1"/>
        <v>0</v>
      </c>
    </row>
    <row r="93" spans="2:7" x14ac:dyDescent="0.25">
      <c r="B93" s="6">
        <v>85</v>
      </c>
      <c r="C93" s="22"/>
      <c r="D93" s="23"/>
      <c r="E93" s="22">
        <v>0</v>
      </c>
      <c r="F93" s="22"/>
      <c r="G93" s="6">
        <f t="shared" si="1"/>
        <v>0</v>
      </c>
    </row>
    <row r="94" spans="2:7" x14ac:dyDescent="0.25">
      <c r="B94" s="6">
        <v>86</v>
      </c>
      <c r="C94" s="22"/>
      <c r="D94" s="23"/>
      <c r="E94" s="22">
        <v>0</v>
      </c>
      <c r="F94" s="22"/>
      <c r="G94" s="6">
        <f t="shared" si="1"/>
        <v>0</v>
      </c>
    </row>
    <row r="95" spans="2:7" x14ac:dyDescent="0.25">
      <c r="B95" s="6">
        <v>87</v>
      </c>
      <c r="C95" s="22"/>
      <c r="D95" s="23"/>
      <c r="E95" s="22">
        <v>0</v>
      </c>
      <c r="F95" s="22"/>
      <c r="G95" s="6">
        <f t="shared" si="1"/>
        <v>0</v>
      </c>
    </row>
    <row r="96" spans="2:7" x14ac:dyDescent="0.25">
      <c r="B96" s="6">
        <v>88</v>
      </c>
      <c r="C96" s="22"/>
      <c r="D96" s="23"/>
      <c r="E96" s="22">
        <v>0</v>
      </c>
      <c r="F96" s="22"/>
      <c r="G96" s="6">
        <f t="shared" si="1"/>
        <v>0</v>
      </c>
    </row>
    <row r="97" spans="2:7" x14ac:dyDescent="0.25">
      <c r="B97" s="6">
        <v>89</v>
      </c>
      <c r="C97" s="22"/>
      <c r="D97" s="23"/>
      <c r="E97" s="22">
        <v>0</v>
      </c>
      <c r="F97" s="22"/>
      <c r="G97" s="6">
        <f t="shared" si="1"/>
        <v>0</v>
      </c>
    </row>
    <row r="98" spans="2:7" x14ac:dyDescent="0.25">
      <c r="B98" s="6">
        <v>90</v>
      </c>
      <c r="C98" s="22"/>
      <c r="D98" s="23"/>
      <c r="E98" s="22">
        <v>0</v>
      </c>
      <c r="F98" s="22"/>
      <c r="G98" s="6">
        <f t="shared" si="1"/>
        <v>0</v>
      </c>
    </row>
    <row r="99" spans="2:7" x14ac:dyDescent="0.25">
      <c r="B99" s="6">
        <v>91</v>
      </c>
      <c r="C99" s="22"/>
      <c r="D99" s="23"/>
      <c r="E99" s="22">
        <v>0</v>
      </c>
      <c r="F99" s="22"/>
      <c r="G99" s="6">
        <f t="shared" si="1"/>
        <v>0</v>
      </c>
    </row>
    <row r="100" spans="2:7" x14ac:dyDescent="0.25">
      <c r="B100" s="6">
        <v>92</v>
      </c>
      <c r="C100" s="22"/>
      <c r="D100" s="23"/>
      <c r="E100" s="22">
        <v>0</v>
      </c>
      <c r="F100" s="22"/>
      <c r="G100" s="6">
        <f t="shared" si="1"/>
        <v>0</v>
      </c>
    </row>
    <row r="101" spans="2:7" x14ac:dyDescent="0.25">
      <c r="B101" s="6">
        <v>93</v>
      </c>
      <c r="C101" s="22"/>
      <c r="D101" s="23"/>
      <c r="E101" s="22">
        <v>0</v>
      </c>
      <c r="F101" s="22"/>
      <c r="G101" s="6">
        <f t="shared" si="1"/>
        <v>0</v>
      </c>
    </row>
    <row r="102" spans="2:7" x14ac:dyDescent="0.25">
      <c r="B102" s="6">
        <v>94</v>
      </c>
      <c r="C102" s="22"/>
      <c r="D102" s="23"/>
      <c r="E102" s="22">
        <v>0</v>
      </c>
      <c r="F102" s="22"/>
      <c r="G102" s="6">
        <f t="shared" si="1"/>
        <v>0</v>
      </c>
    </row>
    <row r="103" spans="2:7" x14ac:dyDescent="0.25">
      <c r="B103" s="6">
        <v>95</v>
      </c>
      <c r="C103" s="22"/>
      <c r="D103" s="23"/>
      <c r="E103" s="22">
        <v>0</v>
      </c>
      <c r="F103" s="22"/>
      <c r="G103" s="6">
        <f t="shared" si="1"/>
        <v>0</v>
      </c>
    </row>
    <row r="104" spans="2:7" x14ac:dyDescent="0.25">
      <c r="B104" s="6">
        <v>96</v>
      </c>
      <c r="C104" s="22"/>
      <c r="D104" s="23"/>
      <c r="E104" s="22">
        <v>0</v>
      </c>
      <c r="F104" s="22"/>
      <c r="G104" s="6">
        <f t="shared" si="1"/>
        <v>0</v>
      </c>
    </row>
    <row r="105" spans="2:7" x14ac:dyDescent="0.25">
      <c r="B105" s="6">
        <v>97</v>
      </c>
      <c r="C105" s="22"/>
      <c r="D105" s="23"/>
      <c r="E105" s="22">
        <v>0</v>
      </c>
      <c r="F105" s="22"/>
      <c r="G105" s="6">
        <f t="shared" si="1"/>
        <v>0</v>
      </c>
    </row>
    <row r="106" spans="2:7" x14ac:dyDescent="0.25">
      <c r="B106" s="6">
        <v>98</v>
      </c>
      <c r="C106" s="22"/>
      <c r="D106" s="23"/>
      <c r="E106" s="22">
        <v>0</v>
      </c>
      <c r="F106" s="22"/>
      <c r="G106" s="6">
        <f t="shared" si="1"/>
        <v>0</v>
      </c>
    </row>
    <row r="107" spans="2:7" x14ac:dyDescent="0.25">
      <c r="B107" s="6">
        <v>99</v>
      </c>
      <c r="C107" s="22"/>
      <c r="D107" s="23"/>
      <c r="E107" s="22">
        <v>0</v>
      </c>
      <c r="F107" s="22"/>
      <c r="G107" s="6">
        <f t="shared" si="1"/>
        <v>0</v>
      </c>
    </row>
    <row r="108" spans="2:7" x14ac:dyDescent="0.25">
      <c r="B108" s="6">
        <v>100</v>
      </c>
      <c r="C108" s="22"/>
      <c r="D108" s="23"/>
      <c r="E108" s="22">
        <v>0</v>
      </c>
      <c r="F108" s="22"/>
      <c r="G108" s="6">
        <f t="shared" si="1"/>
        <v>0</v>
      </c>
    </row>
    <row r="109" spans="2:7" x14ac:dyDescent="0.25">
      <c r="D109" s="29"/>
    </row>
    <row r="110" spans="2:7" x14ac:dyDescent="0.25">
      <c r="D110" s="29"/>
    </row>
    <row r="111" spans="2:7" x14ac:dyDescent="0.25">
      <c r="D111" s="29"/>
    </row>
    <row r="112" spans="2:7" x14ac:dyDescent="0.25">
      <c r="D112" s="29"/>
    </row>
    <row r="113" spans="4:4" x14ac:dyDescent="0.25">
      <c r="D113" s="29"/>
    </row>
    <row r="114" spans="4:4" x14ac:dyDescent="0.25">
      <c r="D114" s="29"/>
    </row>
    <row r="115" spans="4:4" x14ac:dyDescent="0.25">
      <c r="D115" s="29"/>
    </row>
    <row r="116" spans="4:4" x14ac:dyDescent="0.25">
      <c r="D116" s="29"/>
    </row>
    <row r="117" spans="4:4" x14ac:dyDescent="0.25">
      <c r="D117" s="29"/>
    </row>
    <row r="118" spans="4:4" x14ac:dyDescent="0.25">
      <c r="D118" s="29"/>
    </row>
    <row r="119" spans="4:4" x14ac:dyDescent="0.25">
      <c r="D119" s="29"/>
    </row>
    <row r="120" spans="4:4" x14ac:dyDescent="0.25">
      <c r="D120" s="29"/>
    </row>
    <row r="121" spans="4:4" x14ac:dyDescent="0.25">
      <c r="D121" s="29"/>
    </row>
    <row r="122" spans="4:4" x14ac:dyDescent="0.25">
      <c r="D122" s="29"/>
    </row>
    <row r="123" spans="4:4" x14ac:dyDescent="0.25">
      <c r="D123" s="29"/>
    </row>
    <row r="124" spans="4:4" x14ac:dyDescent="0.25">
      <c r="D124" s="29"/>
    </row>
    <row r="125" spans="4:4" x14ac:dyDescent="0.25">
      <c r="D125" s="29"/>
    </row>
    <row r="126" spans="4:4" x14ac:dyDescent="0.25">
      <c r="D126" s="29"/>
    </row>
    <row r="127" spans="4:4" x14ac:dyDescent="0.25">
      <c r="D127" s="29"/>
    </row>
    <row r="128" spans="4:4" x14ac:dyDescent="0.25">
      <c r="D128" s="29"/>
    </row>
    <row r="129" spans="4:4" x14ac:dyDescent="0.25">
      <c r="D129" s="29"/>
    </row>
    <row r="130" spans="4:4" x14ac:dyDescent="0.25">
      <c r="D130" s="29"/>
    </row>
    <row r="131" spans="4:4" x14ac:dyDescent="0.25">
      <c r="D131" s="29"/>
    </row>
    <row r="132" spans="4:4" x14ac:dyDescent="0.25">
      <c r="D132" s="29"/>
    </row>
    <row r="133" spans="4:4" x14ac:dyDescent="0.25">
      <c r="D133" s="29"/>
    </row>
    <row r="134" spans="4:4" x14ac:dyDescent="0.25">
      <c r="D134" s="29"/>
    </row>
    <row r="135" spans="4:4" x14ac:dyDescent="0.25">
      <c r="D135" s="29"/>
    </row>
    <row r="136" spans="4:4" x14ac:dyDescent="0.25">
      <c r="D136" s="29"/>
    </row>
    <row r="137" spans="4:4" x14ac:dyDescent="0.25">
      <c r="D137" s="29"/>
    </row>
    <row r="138" spans="4:4" x14ac:dyDescent="0.25">
      <c r="D138" s="29"/>
    </row>
    <row r="139" spans="4:4" x14ac:dyDescent="0.25">
      <c r="D139" s="29"/>
    </row>
    <row r="140" spans="4:4" x14ac:dyDescent="0.25">
      <c r="D140" s="29"/>
    </row>
    <row r="141" spans="4:4" x14ac:dyDescent="0.25">
      <c r="D141" s="29"/>
    </row>
    <row r="142" spans="4:4" x14ac:dyDescent="0.25">
      <c r="D142" s="29"/>
    </row>
    <row r="143" spans="4:4" x14ac:dyDescent="0.25">
      <c r="D143" s="29"/>
    </row>
  </sheetData>
  <mergeCells count="6">
    <mergeCell ref="B2:G3"/>
    <mergeCell ref="B7:F7"/>
    <mergeCell ref="B4:C6"/>
    <mergeCell ref="E4:G4"/>
    <mergeCell ref="E5:G5"/>
    <mergeCell ref="E6:G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2"/>
  <sheetViews>
    <sheetView zoomScale="175" zoomScaleNormal="175" workbookViewId="0">
      <selection activeCell="D28" sqref="D28"/>
    </sheetView>
  </sheetViews>
  <sheetFormatPr baseColWidth="10" defaultColWidth="9.140625" defaultRowHeight="15" x14ac:dyDescent="0.25"/>
  <cols>
    <col min="2" max="2" width="5.28515625" style="1" customWidth="1"/>
    <col min="3" max="3" width="24.140625" style="1" customWidth="1"/>
    <col min="4" max="4" width="42" style="1" customWidth="1"/>
    <col min="5" max="5" width="73.140625" customWidth="1"/>
    <col min="6" max="7" width="16.42578125" customWidth="1"/>
    <col min="8" max="8" width="11" bestFit="1" customWidth="1"/>
  </cols>
  <sheetData>
    <row r="2" spans="2:19" x14ac:dyDescent="0.25">
      <c r="B2" s="35" t="s">
        <v>21</v>
      </c>
      <c r="C2" s="35"/>
      <c r="D2" s="35"/>
      <c r="E2" s="35"/>
      <c r="F2" s="35"/>
      <c r="G2" s="35"/>
      <c r="H2" s="35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x14ac:dyDescent="0.25">
      <c r="B3" s="35"/>
      <c r="C3" s="35"/>
      <c r="D3" s="35"/>
      <c r="E3" s="35"/>
      <c r="F3" s="35"/>
      <c r="G3" s="35"/>
      <c r="H3" s="35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x14ac:dyDescent="0.25">
      <c r="B4" s="42" t="s">
        <v>70</v>
      </c>
      <c r="C4" s="43"/>
      <c r="D4" s="43"/>
      <c r="E4" s="43"/>
      <c r="F4" s="43"/>
      <c r="G4" s="43"/>
      <c r="H4" s="44"/>
    </row>
    <row r="5" spans="2:19" ht="15" customHeight="1" x14ac:dyDescent="0.25">
      <c r="B5" s="48" t="s">
        <v>24</v>
      </c>
      <c r="C5" s="49"/>
      <c r="D5" s="4" t="s">
        <v>25</v>
      </c>
      <c r="E5" s="45" t="s">
        <v>26</v>
      </c>
      <c r="F5" s="46"/>
      <c r="G5" s="46"/>
      <c r="H5" s="47"/>
    </row>
    <row r="6" spans="2:19" ht="15" customHeight="1" x14ac:dyDescent="0.25">
      <c r="B6" s="50"/>
      <c r="C6" s="51"/>
      <c r="D6" s="4" t="s">
        <v>27</v>
      </c>
      <c r="E6" s="54" t="s">
        <v>76</v>
      </c>
      <c r="F6" s="54"/>
      <c r="G6" s="54"/>
      <c r="H6" s="54"/>
    </row>
    <row r="7" spans="2:19" x14ac:dyDescent="0.25">
      <c r="B7" s="50"/>
      <c r="C7" s="51"/>
      <c r="D7" s="4" t="s">
        <v>28</v>
      </c>
      <c r="E7" s="54"/>
      <c r="F7" s="54"/>
      <c r="G7" s="54"/>
      <c r="H7" s="54"/>
    </row>
    <row r="8" spans="2:19" x14ac:dyDescent="0.25">
      <c r="B8" s="52"/>
      <c r="C8" s="53"/>
      <c r="D8" s="4" t="s">
        <v>29</v>
      </c>
      <c r="E8" s="45" t="s">
        <v>30</v>
      </c>
      <c r="F8" s="46"/>
      <c r="G8" s="46"/>
      <c r="H8" s="47"/>
    </row>
    <row r="9" spans="2:19" ht="34.5" customHeight="1" x14ac:dyDescent="0.25">
      <c r="B9" s="38" t="s">
        <v>34</v>
      </c>
      <c r="C9" s="38"/>
      <c r="D9" s="4">
        <v>1</v>
      </c>
      <c r="E9" s="37" t="s">
        <v>31</v>
      </c>
      <c r="F9" s="37"/>
      <c r="G9" s="37"/>
      <c r="H9" s="37"/>
    </row>
    <row r="10" spans="2:19" ht="34.5" customHeight="1" x14ac:dyDescent="0.25">
      <c r="B10" s="38"/>
      <c r="C10" s="38"/>
      <c r="D10" s="8">
        <v>2</v>
      </c>
      <c r="E10" s="37" t="s">
        <v>32</v>
      </c>
      <c r="F10" s="37"/>
      <c r="G10" s="37"/>
      <c r="H10" s="37"/>
    </row>
    <row r="11" spans="2:19" x14ac:dyDescent="0.25">
      <c r="B11" s="39" t="s">
        <v>63</v>
      </c>
      <c r="C11" s="40"/>
      <c r="D11" s="40"/>
      <c r="E11" s="40"/>
      <c r="F11" s="40"/>
      <c r="G11" s="41"/>
      <c r="H11" s="9">
        <f>SUM(H13:H22)</f>
        <v>4.5</v>
      </c>
    </row>
    <row r="12" spans="2:19" s="2" customFormat="1" ht="37.5" customHeight="1" x14ac:dyDescent="0.25">
      <c r="B12" s="4" t="s">
        <v>6</v>
      </c>
      <c r="C12" s="4" t="s">
        <v>23</v>
      </c>
      <c r="D12" s="4" t="s">
        <v>36</v>
      </c>
      <c r="E12" s="4" t="s">
        <v>69</v>
      </c>
      <c r="F12" s="4" t="s">
        <v>35</v>
      </c>
      <c r="G12" s="5" t="s">
        <v>33</v>
      </c>
      <c r="H12" s="5" t="s">
        <v>4</v>
      </c>
    </row>
    <row r="13" spans="2:19" x14ac:dyDescent="0.25">
      <c r="B13" s="6">
        <v>1</v>
      </c>
      <c r="C13" s="22"/>
      <c r="D13" s="23"/>
      <c r="E13" s="23"/>
      <c r="F13" s="22">
        <v>1</v>
      </c>
      <c r="G13" s="28">
        <v>2021</v>
      </c>
      <c r="H13" s="6">
        <f t="shared" ref="H13:H22" si="0">IF(F13=1,3,IF(F13=2,1.5,0))</f>
        <v>3</v>
      </c>
    </row>
    <row r="14" spans="2:19" x14ac:dyDescent="0.25">
      <c r="B14" s="6">
        <v>2</v>
      </c>
      <c r="C14" s="22"/>
      <c r="D14" s="23"/>
      <c r="E14" s="23"/>
      <c r="F14" s="22">
        <v>2</v>
      </c>
      <c r="G14" s="28"/>
      <c r="H14" s="6">
        <f t="shared" si="0"/>
        <v>1.5</v>
      </c>
    </row>
    <row r="15" spans="2:19" x14ac:dyDescent="0.25">
      <c r="B15" s="6">
        <v>3</v>
      </c>
      <c r="C15" s="22"/>
      <c r="D15" s="23"/>
      <c r="E15" s="23"/>
      <c r="F15" s="22">
        <v>0</v>
      </c>
      <c r="G15" s="28"/>
      <c r="H15" s="6">
        <f t="shared" si="0"/>
        <v>0</v>
      </c>
    </row>
    <row r="16" spans="2:19" x14ac:dyDescent="0.25">
      <c r="B16" s="6">
        <v>4</v>
      </c>
      <c r="C16" s="22"/>
      <c r="D16" s="23"/>
      <c r="E16" s="23"/>
      <c r="F16" s="22">
        <v>0</v>
      </c>
      <c r="G16" s="28"/>
      <c r="H16" s="6">
        <f t="shared" si="0"/>
        <v>0</v>
      </c>
    </row>
    <row r="17" spans="2:8" x14ac:dyDescent="0.25">
      <c r="B17" s="6">
        <v>5</v>
      </c>
      <c r="C17" s="22"/>
      <c r="D17" s="23"/>
      <c r="E17" s="23"/>
      <c r="F17" s="22">
        <v>0</v>
      </c>
      <c r="G17" s="28"/>
      <c r="H17" s="6">
        <f t="shared" si="0"/>
        <v>0</v>
      </c>
    </row>
    <row r="18" spans="2:8" x14ac:dyDescent="0.25">
      <c r="B18" s="6">
        <v>6</v>
      </c>
      <c r="C18" s="22"/>
      <c r="D18" s="23"/>
      <c r="E18" s="23"/>
      <c r="F18" s="22">
        <v>0</v>
      </c>
      <c r="G18" s="28"/>
      <c r="H18" s="6">
        <f t="shared" si="0"/>
        <v>0</v>
      </c>
    </row>
    <row r="19" spans="2:8" x14ac:dyDescent="0.25">
      <c r="B19" s="6">
        <v>7</v>
      </c>
      <c r="C19" s="22"/>
      <c r="D19" s="23"/>
      <c r="E19" s="23"/>
      <c r="F19" s="22">
        <v>0</v>
      </c>
      <c r="G19" s="28"/>
      <c r="H19" s="6">
        <f t="shared" si="0"/>
        <v>0</v>
      </c>
    </row>
    <row r="20" spans="2:8" x14ac:dyDescent="0.25">
      <c r="B20" s="6">
        <v>8</v>
      </c>
      <c r="C20" s="22"/>
      <c r="D20" s="23"/>
      <c r="E20" s="23"/>
      <c r="F20" s="22">
        <v>0</v>
      </c>
      <c r="G20" s="28"/>
      <c r="H20" s="6">
        <f t="shared" si="0"/>
        <v>0</v>
      </c>
    </row>
    <row r="21" spans="2:8" x14ac:dyDescent="0.25">
      <c r="B21" s="6">
        <v>9</v>
      </c>
      <c r="C21" s="22"/>
      <c r="D21" s="23"/>
      <c r="E21" s="23"/>
      <c r="F21" s="22">
        <v>0</v>
      </c>
      <c r="G21" s="28"/>
      <c r="H21" s="6">
        <f t="shared" si="0"/>
        <v>0</v>
      </c>
    </row>
    <row r="22" spans="2:8" x14ac:dyDescent="0.25">
      <c r="B22" s="6">
        <v>10</v>
      </c>
      <c r="C22" s="22"/>
      <c r="D22" s="23"/>
      <c r="E22" s="23"/>
      <c r="F22" s="22">
        <v>0</v>
      </c>
      <c r="G22" s="28"/>
      <c r="H22" s="6">
        <f t="shared" si="0"/>
        <v>0</v>
      </c>
    </row>
  </sheetData>
  <mergeCells count="10">
    <mergeCell ref="B2:H3"/>
    <mergeCell ref="B11:G11"/>
    <mergeCell ref="B9:C10"/>
    <mergeCell ref="E9:H9"/>
    <mergeCell ref="E10:H10"/>
    <mergeCell ref="B4:H4"/>
    <mergeCell ref="E5:H5"/>
    <mergeCell ref="B5:C8"/>
    <mergeCell ref="E6:H7"/>
    <mergeCell ref="E8:H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9"/>
  <sheetViews>
    <sheetView zoomScale="136" zoomScaleNormal="136" workbookViewId="0">
      <selection activeCell="J16" sqref="J16"/>
    </sheetView>
  </sheetViews>
  <sheetFormatPr baseColWidth="10" defaultColWidth="9.140625" defaultRowHeight="15" x14ac:dyDescent="0.25"/>
  <cols>
    <col min="2" max="2" width="5.28515625" style="1" customWidth="1"/>
    <col min="3" max="3" width="68.140625" style="1" customWidth="1"/>
    <col min="4" max="4" width="40.28515625" style="1" customWidth="1"/>
    <col min="5" max="5" width="34.42578125" style="1" customWidth="1"/>
    <col min="6" max="6" width="34.42578125" customWidth="1"/>
    <col min="7" max="7" width="16.42578125" customWidth="1"/>
  </cols>
  <sheetData>
    <row r="2" spans="2:18" x14ac:dyDescent="0.25">
      <c r="B2" s="35" t="s">
        <v>37</v>
      </c>
      <c r="C2" s="35"/>
      <c r="D2" s="35"/>
      <c r="E2" s="35"/>
      <c r="F2" s="35"/>
      <c r="G2" s="35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x14ac:dyDescent="0.25">
      <c r="B3" s="35"/>
      <c r="C3" s="35"/>
      <c r="D3" s="35"/>
      <c r="E3" s="35"/>
      <c r="F3" s="35"/>
      <c r="G3" s="35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2:18" ht="15" customHeight="1" x14ac:dyDescent="0.25">
      <c r="B4" s="48" t="s">
        <v>38</v>
      </c>
      <c r="C4" s="49"/>
      <c r="D4" s="55" t="s">
        <v>77</v>
      </c>
      <c r="E4" s="56"/>
      <c r="F4" s="56"/>
      <c r="G4" s="57"/>
    </row>
    <row r="5" spans="2:18" ht="15" customHeight="1" x14ac:dyDescent="0.25">
      <c r="B5" s="50"/>
      <c r="C5" s="51"/>
      <c r="D5" s="58"/>
      <c r="E5" s="59"/>
      <c r="F5" s="59"/>
      <c r="G5" s="60"/>
    </row>
    <row r="6" spans="2:18" x14ac:dyDescent="0.25">
      <c r="B6" s="50"/>
      <c r="C6" s="51"/>
      <c r="D6" s="58"/>
      <c r="E6" s="59"/>
      <c r="F6" s="59"/>
      <c r="G6" s="60"/>
    </row>
    <row r="7" spans="2:18" ht="15" customHeight="1" x14ac:dyDescent="0.25">
      <c r="B7" s="52"/>
      <c r="C7" s="53"/>
      <c r="D7" s="61"/>
      <c r="E7" s="62"/>
      <c r="F7" s="62"/>
      <c r="G7" s="63"/>
    </row>
    <row r="8" spans="2:18" x14ac:dyDescent="0.25">
      <c r="B8" s="64" t="s">
        <v>43</v>
      </c>
      <c r="C8" s="64"/>
      <c r="D8" s="64"/>
      <c r="E8" s="64"/>
      <c r="F8" s="64"/>
      <c r="G8" s="10">
        <f>SUM(G10:G100)</f>
        <v>0</v>
      </c>
    </row>
    <row r="9" spans="2:18" s="2" customFormat="1" ht="37.5" customHeight="1" x14ac:dyDescent="0.25">
      <c r="B9" s="4" t="s">
        <v>6</v>
      </c>
      <c r="C9" s="4" t="s">
        <v>39</v>
      </c>
      <c r="D9" s="4" t="s">
        <v>40</v>
      </c>
      <c r="E9" s="4" t="s">
        <v>44</v>
      </c>
      <c r="F9" s="4" t="s">
        <v>41</v>
      </c>
      <c r="G9" s="4" t="s">
        <v>42</v>
      </c>
    </row>
    <row r="10" spans="2:18" x14ac:dyDescent="0.25">
      <c r="B10" s="6">
        <v>1</v>
      </c>
      <c r="C10" s="22"/>
      <c r="D10" s="23"/>
      <c r="E10" s="23"/>
      <c r="F10" s="23"/>
      <c r="G10" s="6">
        <v>0</v>
      </c>
    </row>
    <row r="11" spans="2:18" x14ac:dyDescent="0.25">
      <c r="B11" s="6">
        <v>2</v>
      </c>
      <c r="C11" s="22"/>
      <c r="D11" s="23"/>
      <c r="E11" s="23"/>
      <c r="F11" s="23"/>
      <c r="G11" s="6">
        <v>0</v>
      </c>
    </row>
    <row r="12" spans="2:18" x14ac:dyDescent="0.25">
      <c r="B12" s="6">
        <v>3</v>
      </c>
      <c r="C12" s="22"/>
      <c r="D12" s="23"/>
      <c r="E12" s="23"/>
      <c r="F12" s="23"/>
      <c r="G12" s="6">
        <v>0</v>
      </c>
    </row>
    <row r="13" spans="2:18" x14ac:dyDescent="0.25">
      <c r="B13" s="6">
        <v>4</v>
      </c>
      <c r="C13" s="22"/>
      <c r="D13" s="23"/>
      <c r="E13" s="23"/>
      <c r="F13" s="23"/>
      <c r="G13" s="6">
        <v>0</v>
      </c>
    </row>
    <row r="14" spans="2:18" x14ac:dyDescent="0.25">
      <c r="B14" s="6">
        <v>5</v>
      </c>
      <c r="C14" s="22"/>
      <c r="D14" s="23"/>
      <c r="E14" s="23"/>
      <c r="F14" s="23"/>
      <c r="G14" s="6">
        <v>0</v>
      </c>
    </row>
    <row r="15" spans="2:18" x14ac:dyDescent="0.25">
      <c r="B15" s="6">
        <v>6</v>
      </c>
      <c r="C15" s="22"/>
      <c r="D15" s="23"/>
      <c r="E15" s="23"/>
      <c r="F15" s="23"/>
      <c r="G15" s="6">
        <v>0</v>
      </c>
    </row>
    <row r="16" spans="2:18" x14ac:dyDescent="0.25">
      <c r="B16" s="6">
        <v>7</v>
      </c>
      <c r="C16" s="22"/>
      <c r="D16" s="23"/>
      <c r="E16" s="23"/>
      <c r="F16" s="23"/>
      <c r="G16" s="6">
        <v>0</v>
      </c>
    </row>
    <row r="17" spans="2:7" x14ac:dyDescent="0.25">
      <c r="B17" s="6">
        <v>8</v>
      </c>
      <c r="C17" s="22"/>
      <c r="D17" s="23"/>
      <c r="E17" s="23"/>
      <c r="F17" s="23"/>
      <c r="G17" s="6">
        <v>0</v>
      </c>
    </row>
    <row r="18" spans="2:7" x14ac:dyDescent="0.25">
      <c r="B18" s="6">
        <v>9</v>
      </c>
      <c r="C18" s="22"/>
      <c r="D18" s="23"/>
      <c r="E18" s="23"/>
      <c r="F18" s="23"/>
      <c r="G18" s="6">
        <v>0</v>
      </c>
    </row>
    <row r="19" spans="2:7" x14ac:dyDescent="0.25">
      <c r="B19" s="6">
        <v>10</v>
      </c>
      <c r="C19" s="22"/>
      <c r="D19" s="23"/>
      <c r="E19" s="23"/>
      <c r="F19" s="23"/>
      <c r="G19" s="6">
        <v>0</v>
      </c>
    </row>
    <row r="20" spans="2:7" x14ac:dyDescent="0.25">
      <c r="B20" s="6">
        <v>11</v>
      </c>
      <c r="C20" s="22"/>
      <c r="D20" s="23"/>
      <c r="E20" s="23"/>
      <c r="F20" s="23"/>
      <c r="G20" s="6">
        <v>0</v>
      </c>
    </row>
    <row r="21" spans="2:7" x14ac:dyDescent="0.25">
      <c r="B21" s="6">
        <v>12</v>
      </c>
      <c r="C21" s="22"/>
      <c r="D21" s="23"/>
      <c r="E21" s="23"/>
      <c r="F21" s="23"/>
      <c r="G21" s="6">
        <v>0</v>
      </c>
    </row>
    <row r="22" spans="2:7" x14ac:dyDescent="0.25">
      <c r="B22" s="6">
        <v>13</v>
      </c>
      <c r="C22" s="22"/>
      <c r="D22" s="23"/>
      <c r="E22" s="23"/>
      <c r="F22" s="23"/>
      <c r="G22" s="6">
        <v>0</v>
      </c>
    </row>
    <row r="23" spans="2:7" x14ac:dyDescent="0.25">
      <c r="B23" s="6">
        <v>14</v>
      </c>
      <c r="C23" s="22"/>
      <c r="D23" s="23"/>
      <c r="E23" s="23"/>
      <c r="F23" s="23"/>
      <c r="G23" s="6">
        <v>0</v>
      </c>
    </row>
    <row r="24" spans="2:7" x14ac:dyDescent="0.25">
      <c r="B24" s="6">
        <v>15</v>
      </c>
      <c r="C24" s="22"/>
      <c r="D24" s="23"/>
      <c r="E24" s="23"/>
      <c r="F24" s="23"/>
      <c r="G24" s="6">
        <v>0</v>
      </c>
    </row>
    <row r="25" spans="2:7" x14ac:dyDescent="0.25">
      <c r="B25" s="6">
        <v>16</v>
      </c>
      <c r="C25" s="22"/>
      <c r="D25" s="23"/>
      <c r="E25" s="23"/>
      <c r="F25" s="23"/>
      <c r="G25" s="6">
        <v>0</v>
      </c>
    </row>
    <row r="26" spans="2:7" x14ac:dyDescent="0.25">
      <c r="B26" s="6">
        <v>17</v>
      </c>
      <c r="C26" s="22"/>
      <c r="D26" s="23"/>
      <c r="E26" s="23"/>
      <c r="F26" s="23"/>
      <c r="G26" s="6">
        <v>0</v>
      </c>
    </row>
    <row r="27" spans="2:7" x14ac:dyDescent="0.25">
      <c r="B27" s="6">
        <v>18</v>
      </c>
      <c r="C27" s="22"/>
      <c r="D27" s="23"/>
      <c r="E27" s="23"/>
      <c r="F27" s="23"/>
      <c r="G27" s="6">
        <v>0</v>
      </c>
    </row>
    <row r="28" spans="2:7" x14ac:dyDescent="0.25">
      <c r="B28" s="6">
        <v>19</v>
      </c>
      <c r="C28" s="22"/>
      <c r="D28" s="23"/>
      <c r="E28" s="23"/>
      <c r="F28" s="23"/>
      <c r="G28" s="6">
        <v>0</v>
      </c>
    </row>
    <row r="29" spans="2:7" x14ac:dyDescent="0.25">
      <c r="B29" s="6">
        <v>20</v>
      </c>
      <c r="C29" s="22"/>
      <c r="D29" s="23"/>
      <c r="E29" s="23"/>
      <c r="F29" s="23"/>
      <c r="G29" s="6">
        <v>0</v>
      </c>
    </row>
    <row r="30" spans="2:7" x14ac:dyDescent="0.25">
      <c r="B30" s="6">
        <v>21</v>
      </c>
      <c r="C30" s="22"/>
      <c r="D30" s="23"/>
      <c r="E30" s="23"/>
      <c r="F30" s="23"/>
      <c r="G30" s="6">
        <v>0</v>
      </c>
    </row>
    <row r="31" spans="2:7" x14ac:dyDescent="0.25">
      <c r="B31" s="6">
        <v>22</v>
      </c>
      <c r="C31" s="22"/>
      <c r="D31" s="23"/>
      <c r="E31" s="23"/>
      <c r="F31" s="23"/>
      <c r="G31" s="6">
        <v>0</v>
      </c>
    </row>
    <row r="32" spans="2:7" x14ac:dyDescent="0.25">
      <c r="B32" s="6">
        <v>23</v>
      </c>
      <c r="C32" s="22"/>
      <c r="D32" s="23"/>
      <c r="E32" s="23"/>
      <c r="F32" s="23"/>
      <c r="G32" s="6">
        <v>0</v>
      </c>
    </row>
    <row r="33" spans="2:7" x14ac:dyDescent="0.25">
      <c r="B33" s="6">
        <v>24</v>
      </c>
      <c r="C33" s="22"/>
      <c r="D33" s="23"/>
      <c r="E33" s="23"/>
      <c r="F33" s="23"/>
      <c r="G33" s="6">
        <v>0</v>
      </c>
    </row>
    <row r="34" spans="2:7" x14ac:dyDescent="0.25">
      <c r="B34" s="6">
        <v>25</v>
      </c>
      <c r="C34" s="22"/>
      <c r="D34" s="23"/>
      <c r="E34" s="23"/>
      <c r="F34" s="23"/>
      <c r="G34" s="6">
        <v>0</v>
      </c>
    </row>
    <row r="35" spans="2:7" x14ac:dyDescent="0.25">
      <c r="B35" s="6">
        <v>26</v>
      </c>
      <c r="C35" s="22"/>
      <c r="D35" s="23"/>
      <c r="E35" s="23"/>
      <c r="F35" s="23"/>
      <c r="G35" s="6">
        <v>0</v>
      </c>
    </row>
    <row r="36" spans="2:7" x14ac:dyDescent="0.25">
      <c r="B36" s="6">
        <v>27</v>
      </c>
      <c r="C36" s="22"/>
      <c r="D36" s="23"/>
      <c r="E36" s="23"/>
      <c r="F36" s="23"/>
      <c r="G36" s="6">
        <v>0</v>
      </c>
    </row>
    <row r="37" spans="2:7" x14ac:dyDescent="0.25">
      <c r="B37" s="6">
        <v>28</v>
      </c>
      <c r="C37" s="22"/>
      <c r="D37" s="23"/>
      <c r="E37" s="23"/>
      <c r="F37" s="23"/>
      <c r="G37" s="6">
        <v>0</v>
      </c>
    </row>
    <row r="38" spans="2:7" x14ac:dyDescent="0.25">
      <c r="B38" s="6">
        <v>29</v>
      </c>
      <c r="C38" s="22"/>
      <c r="D38" s="23"/>
      <c r="E38" s="23"/>
      <c r="F38" s="23"/>
      <c r="G38" s="6">
        <v>0</v>
      </c>
    </row>
    <row r="39" spans="2:7" x14ac:dyDescent="0.25">
      <c r="B39" s="6">
        <v>30</v>
      </c>
      <c r="C39" s="22"/>
      <c r="D39" s="23"/>
      <c r="E39" s="23"/>
      <c r="F39" s="23"/>
      <c r="G39" s="6">
        <v>0</v>
      </c>
    </row>
    <row r="40" spans="2:7" x14ac:dyDescent="0.25">
      <c r="B40" s="6">
        <v>31</v>
      </c>
      <c r="C40" s="22"/>
      <c r="D40" s="23"/>
      <c r="E40" s="23"/>
      <c r="F40" s="23"/>
      <c r="G40" s="6">
        <v>0</v>
      </c>
    </row>
    <row r="41" spans="2:7" x14ac:dyDescent="0.25">
      <c r="B41" s="6">
        <v>32</v>
      </c>
      <c r="C41" s="22"/>
      <c r="D41" s="23"/>
      <c r="E41" s="23"/>
      <c r="F41" s="23"/>
      <c r="G41" s="6">
        <v>0</v>
      </c>
    </row>
    <row r="42" spans="2:7" x14ac:dyDescent="0.25">
      <c r="B42" s="6">
        <v>33</v>
      </c>
      <c r="C42" s="22"/>
      <c r="D42" s="23"/>
      <c r="E42" s="23"/>
      <c r="F42" s="23"/>
      <c r="G42" s="6">
        <v>0</v>
      </c>
    </row>
    <row r="43" spans="2:7" x14ac:dyDescent="0.25">
      <c r="B43" s="6">
        <v>34</v>
      </c>
      <c r="C43" s="22"/>
      <c r="D43" s="23"/>
      <c r="E43" s="23"/>
      <c r="F43" s="23"/>
      <c r="G43" s="6">
        <v>0</v>
      </c>
    </row>
    <row r="44" spans="2:7" x14ac:dyDescent="0.25">
      <c r="B44" s="6">
        <v>35</v>
      </c>
      <c r="C44" s="22"/>
      <c r="D44" s="23"/>
      <c r="E44" s="23"/>
      <c r="F44" s="23"/>
      <c r="G44" s="6">
        <v>0</v>
      </c>
    </row>
    <row r="45" spans="2:7" x14ac:dyDescent="0.25">
      <c r="B45" s="6">
        <v>36</v>
      </c>
      <c r="C45" s="22"/>
      <c r="D45" s="23"/>
      <c r="E45" s="23"/>
      <c r="F45" s="23"/>
      <c r="G45" s="6">
        <v>0</v>
      </c>
    </row>
    <row r="46" spans="2:7" x14ac:dyDescent="0.25">
      <c r="B46" s="6">
        <v>37</v>
      </c>
      <c r="C46" s="22"/>
      <c r="D46" s="23"/>
      <c r="E46" s="23"/>
      <c r="F46" s="23"/>
      <c r="G46" s="6">
        <v>0</v>
      </c>
    </row>
    <row r="47" spans="2:7" x14ac:dyDescent="0.25">
      <c r="B47" s="6">
        <v>38</v>
      </c>
      <c r="C47" s="22"/>
      <c r="D47" s="23"/>
      <c r="E47" s="23"/>
      <c r="F47" s="23"/>
      <c r="G47" s="6">
        <v>0</v>
      </c>
    </row>
    <row r="48" spans="2:7" x14ac:dyDescent="0.25">
      <c r="B48" s="6">
        <v>39</v>
      </c>
      <c r="C48" s="22"/>
      <c r="D48" s="23"/>
      <c r="E48" s="23"/>
      <c r="F48" s="23"/>
      <c r="G48" s="6">
        <v>0</v>
      </c>
    </row>
    <row r="49" spans="2:7" x14ac:dyDescent="0.25">
      <c r="B49" s="6">
        <v>40</v>
      </c>
      <c r="C49" s="22"/>
      <c r="D49" s="23"/>
      <c r="E49" s="23"/>
      <c r="F49" s="23"/>
      <c r="G49" s="6">
        <v>0</v>
      </c>
    </row>
    <row r="50" spans="2:7" x14ac:dyDescent="0.25">
      <c r="B50" s="6">
        <v>41</v>
      </c>
      <c r="C50" s="22"/>
      <c r="D50" s="23"/>
      <c r="E50" s="23"/>
      <c r="F50" s="23"/>
      <c r="G50" s="6">
        <v>0</v>
      </c>
    </row>
    <row r="51" spans="2:7" x14ac:dyDescent="0.25">
      <c r="B51" s="6">
        <v>42</v>
      </c>
      <c r="C51" s="22"/>
      <c r="D51" s="23"/>
      <c r="E51" s="23"/>
      <c r="F51" s="23"/>
      <c r="G51" s="6">
        <v>0</v>
      </c>
    </row>
    <row r="52" spans="2:7" x14ac:dyDescent="0.25">
      <c r="B52" s="6">
        <v>43</v>
      </c>
      <c r="C52" s="22"/>
      <c r="D52" s="23"/>
      <c r="E52" s="23"/>
      <c r="F52" s="23"/>
      <c r="G52" s="6">
        <v>0</v>
      </c>
    </row>
    <row r="53" spans="2:7" x14ac:dyDescent="0.25">
      <c r="B53" s="6">
        <v>44</v>
      </c>
      <c r="C53" s="22"/>
      <c r="D53" s="23"/>
      <c r="E53" s="23"/>
      <c r="F53" s="23"/>
      <c r="G53" s="6">
        <v>0</v>
      </c>
    </row>
    <row r="54" spans="2:7" x14ac:dyDescent="0.25">
      <c r="B54" s="6">
        <v>45</v>
      </c>
      <c r="C54" s="22"/>
      <c r="D54" s="23"/>
      <c r="E54" s="23"/>
      <c r="F54" s="23"/>
      <c r="G54" s="6">
        <v>0</v>
      </c>
    </row>
    <row r="55" spans="2:7" x14ac:dyDescent="0.25">
      <c r="B55" s="6">
        <v>46</v>
      </c>
      <c r="C55" s="22"/>
      <c r="D55" s="23"/>
      <c r="E55" s="23"/>
      <c r="F55" s="23"/>
      <c r="G55" s="6">
        <v>0</v>
      </c>
    </row>
    <row r="56" spans="2:7" x14ac:dyDescent="0.25">
      <c r="B56" s="6">
        <v>47</v>
      </c>
      <c r="C56" s="22"/>
      <c r="D56" s="23"/>
      <c r="E56" s="23"/>
      <c r="F56" s="23"/>
      <c r="G56" s="6">
        <v>0</v>
      </c>
    </row>
    <row r="57" spans="2:7" x14ac:dyDescent="0.25">
      <c r="B57" s="6">
        <v>48</v>
      </c>
      <c r="C57" s="22"/>
      <c r="D57" s="23"/>
      <c r="E57" s="23"/>
      <c r="F57" s="23"/>
      <c r="G57" s="6">
        <v>0</v>
      </c>
    </row>
    <row r="58" spans="2:7" x14ac:dyDescent="0.25">
      <c r="B58" s="6">
        <v>49</v>
      </c>
      <c r="C58" s="22"/>
      <c r="D58" s="23"/>
      <c r="E58" s="23"/>
      <c r="F58" s="23"/>
      <c r="G58" s="6">
        <v>0</v>
      </c>
    </row>
    <row r="59" spans="2:7" x14ac:dyDescent="0.25">
      <c r="B59" s="6">
        <v>50</v>
      </c>
      <c r="C59" s="22"/>
      <c r="D59" s="23"/>
      <c r="E59" s="23"/>
      <c r="F59" s="23"/>
      <c r="G59" s="6">
        <v>0</v>
      </c>
    </row>
  </sheetData>
  <mergeCells count="4">
    <mergeCell ref="D4:G7"/>
    <mergeCell ref="B2:G3"/>
    <mergeCell ref="B8:F8"/>
    <mergeCell ref="B4:C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workbookViewId="0">
      <selection activeCell="K19" sqref="K19"/>
    </sheetView>
  </sheetViews>
  <sheetFormatPr baseColWidth="10" defaultRowHeight="15" x14ac:dyDescent="0.25"/>
  <cols>
    <col min="2" max="2" width="54.140625" customWidth="1"/>
    <col min="3" max="3" width="13" customWidth="1"/>
    <col min="5" max="5" width="16.28515625" bestFit="1" customWidth="1"/>
  </cols>
  <sheetData>
    <row r="2" spans="2:12" ht="16.5" x14ac:dyDescent="0.35">
      <c r="B2" s="73" t="s">
        <v>48</v>
      </c>
      <c r="C2" s="74"/>
    </row>
    <row r="3" spans="2:12" x14ac:dyDescent="0.25">
      <c r="B3" s="11" t="s">
        <v>64</v>
      </c>
      <c r="C3" s="5">
        <f>'Proy. Autonómicos'!G5</f>
        <v>5</v>
      </c>
    </row>
    <row r="4" spans="2:12" x14ac:dyDescent="0.25">
      <c r="B4" s="11" t="s">
        <v>65</v>
      </c>
      <c r="C4" s="5">
        <f>'Proy. Nacionales'!G5</f>
        <v>10</v>
      </c>
    </row>
    <row r="5" spans="2:12" x14ac:dyDescent="0.25">
      <c r="B5" s="11" t="s">
        <v>66</v>
      </c>
      <c r="C5" s="5">
        <f>'Proy. Europeos'!G5</f>
        <v>24</v>
      </c>
    </row>
    <row r="6" spans="2:12" x14ac:dyDescent="0.25">
      <c r="B6" s="11" t="s">
        <v>45</v>
      </c>
      <c r="C6" s="5">
        <f>'Recursos Humanos'!H8</f>
        <v>12</v>
      </c>
      <c r="E6" s="67" t="s">
        <v>55</v>
      </c>
      <c r="F6" s="12"/>
      <c r="G6" s="12"/>
      <c r="H6" s="12"/>
      <c r="I6" s="12"/>
      <c r="J6" s="12"/>
      <c r="K6" s="12"/>
      <c r="L6" s="13"/>
    </row>
    <row r="7" spans="2:12" ht="16.5" x14ac:dyDescent="0.35">
      <c r="B7" s="73" t="s">
        <v>49</v>
      </c>
      <c r="C7" s="74"/>
      <c r="E7" s="68"/>
      <c r="F7" s="14"/>
      <c r="G7" s="14"/>
      <c r="H7" s="14"/>
      <c r="I7" s="14"/>
      <c r="J7" s="14"/>
      <c r="K7" s="14"/>
      <c r="L7" s="15"/>
    </row>
    <row r="8" spans="2:12" x14ac:dyDescent="0.25">
      <c r="B8" s="11" t="s">
        <v>46</v>
      </c>
      <c r="C8" s="5">
        <f>'Contratos artículo 60 - 83'!G7</f>
        <v>1.75</v>
      </c>
      <c r="E8" s="16"/>
      <c r="F8" s="17"/>
      <c r="G8" s="17"/>
      <c r="H8" s="17"/>
      <c r="I8" s="17"/>
      <c r="J8" s="17"/>
      <c r="K8" s="17"/>
      <c r="L8" s="18"/>
    </row>
    <row r="9" spans="2:12" x14ac:dyDescent="0.25">
      <c r="B9" s="11" t="s">
        <v>58</v>
      </c>
      <c r="C9" s="5">
        <f>Publicaciones!H11</f>
        <v>4.5</v>
      </c>
      <c r="E9" s="16"/>
      <c r="F9" s="17"/>
      <c r="G9" s="17"/>
      <c r="H9" s="17"/>
      <c r="I9" s="17"/>
      <c r="J9" s="17"/>
      <c r="K9" s="17"/>
      <c r="L9" s="18"/>
    </row>
    <row r="10" spans="2:12" ht="16.5" x14ac:dyDescent="0.35">
      <c r="B10" s="73" t="s">
        <v>50</v>
      </c>
      <c r="C10" s="74"/>
      <c r="E10" s="16"/>
      <c r="F10" s="17"/>
      <c r="G10" s="17"/>
      <c r="H10" s="17"/>
      <c r="I10" s="17"/>
      <c r="J10" s="17"/>
      <c r="K10" s="17"/>
      <c r="L10" s="18"/>
    </row>
    <row r="11" spans="2:12" x14ac:dyDescent="0.25">
      <c r="B11" s="11" t="s">
        <v>47</v>
      </c>
      <c r="C11" s="5">
        <f>Sexenios!G8</f>
        <v>0</v>
      </c>
      <c r="E11" s="19"/>
      <c r="F11" s="20"/>
      <c r="G11" s="20"/>
      <c r="H11" s="20"/>
      <c r="I11" s="20"/>
      <c r="J11" s="20"/>
      <c r="K11" s="20"/>
      <c r="L11" s="21"/>
    </row>
    <row r="12" spans="2:12" x14ac:dyDescent="0.25">
      <c r="E12" s="69" t="s">
        <v>56</v>
      </c>
      <c r="F12" s="69"/>
      <c r="G12" s="69"/>
      <c r="H12" s="69"/>
      <c r="I12" s="69"/>
      <c r="J12" s="69"/>
      <c r="K12" s="71">
        <f>SUM(C3:C6,C8:C9,C11)/C15</f>
        <v>5.7249999999999996</v>
      </c>
      <c r="L12" s="71"/>
    </row>
    <row r="13" spans="2:12" x14ac:dyDescent="0.25">
      <c r="E13" s="70"/>
      <c r="F13" s="70"/>
      <c r="G13" s="70"/>
      <c r="H13" s="70"/>
      <c r="I13" s="70"/>
      <c r="J13" s="70"/>
      <c r="K13" s="72"/>
      <c r="L13" s="72"/>
    </row>
    <row r="14" spans="2:12" x14ac:dyDescent="0.25">
      <c r="B14" s="73" t="s">
        <v>57</v>
      </c>
      <c r="C14" s="74"/>
    </row>
    <row r="15" spans="2:12" ht="18" x14ac:dyDescent="0.35">
      <c r="B15" s="6" t="s">
        <v>51</v>
      </c>
      <c r="C15" s="22">
        <v>10</v>
      </c>
    </row>
    <row r="16" spans="2:12" ht="18" x14ac:dyDescent="0.35">
      <c r="B16" s="6" t="s">
        <v>52</v>
      </c>
      <c r="C16" s="22">
        <v>5</v>
      </c>
    </row>
    <row r="19" spans="2:3" ht="111" customHeight="1" x14ac:dyDescent="0.25">
      <c r="B19" s="65" t="s">
        <v>53</v>
      </c>
      <c r="C19" s="66"/>
    </row>
    <row r="20" spans="2:3" ht="103.5" customHeight="1" x14ac:dyDescent="0.25">
      <c r="B20" s="65" t="s">
        <v>54</v>
      </c>
      <c r="C20" s="66"/>
    </row>
  </sheetData>
  <mergeCells count="9">
    <mergeCell ref="B20:C20"/>
    <mergeCell ref="E6:E7"/>
    <mergeCell ref="E12:J13"/>
    <mergeCell ref="K12:L13"/>
    <mergeCell ref="B2:C2"/>
    <mergeCell ref="B7:C7"/>
    <mergeCell ref="B10:C10"/>
    <mergeCell ref="B14:C14"/>
    <mergeCell ref="B19:C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Proy. Autonómicos</vt:lpstr>
      <vt:lpstr>Proy. Nacionales</vt:lpstr>
      <vt:lpstr>Proy. Europeos</vt:lpstr>
      <vt:lpstr>Recursos Humanos</vt:lpstr>
      <vt:lpstr>Contratos artículo 60 - 83</vt:lpstr>
      <vt:lpstr>Publicaciones</vt:lpstr>
      <vt:lpstr>Sexenios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2023-06-15T10:59:18Z</dcterms:modified>
</cp:coreProperties>
</file>