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escullos\Hosting\RelacionesInternacionales\GESTION\INFORMES COOPERACIÓN\PÁGINA WEB COOPERACIÓN\Documentos_Histórico proyectos\"/>
    </mc:Choice>
  </mc:AlternateContent>
  <xr:revisionPtr revIDLastSave="0" documentId="13_ncr:1_{2D21E2F6-4921-4ED0-8CFD-222002B0E8D3}" xr6:coauthVersionLast="47" xr6:coauthVersionMax="47" xr10:uidLastSave="{00000000-0000-0000-0000-000000000000}"/>
  <bookViews>
    <workbookView xWindow="-120" yWindow="-120" windowWidth="29040" windowHeight="15840" tabRatio="506" xr2:uid="{00000000-000D-0000-FFFF-FFFF00000000}"/>
  </bookViews>
  <sheets>
    <sheet name="Hoja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9" i="1" l="1"/>
  <c r="F180" i="1"/>
  <c r="F183" i="1"/>
  <c r="F186" i="1"/>
  <c r="F185" i="1"/>
  <c r="F184" i="1"/>
  <c r="F182" i="1"/>
  <c r="F178" i="1"/>
  <c r="F177" i="1"/>
  <c r="E5" i="1" l="1"/>
</calcChain>
</file>

<file path=xl/sharedStrings.xml><?xml version="1.0" encoding="utf-8"?>
<sst xmlns="http://schemas.openxmlformats.org/spreadsheetml/2006/main" count="1652" uniqueCount="457">
  <si>
    <t>Área geográfica</t>
  </si>
  <si>
    <t>Código</t>
  </si>
  <si>
    <t>Título</t>
  </si>
  <si>
    <t>Año</t>
  </si>
  <si>
    <t>Área temática</t>
  </si>
  <si>
    <t>Informe final</t>
  </si>
  <si>
    <t xml:space="preserve">62/03/P </t>
  </si>
  <si>
    <t>MEDITERRÁNEO</t>
  </si>
  <si>
    <t>No</t>
  </si>
  <si>
    <t>D/1047/03</t>
  </si>
  <si>
    <t>IBEROAMÉRICA</t>
  </si>
  <si>
    <t>AGRICULTURA</t>
  </si>
  <si>
    <t xml:space="preserve">A/0632/03 </t>
  </si>
  <si>
    <t>D/0418/03</t>
  </si>
  <si>
    <t>D/1078/03</t>
  </si>
  <si>
    <t>SALUD</t>
  </si>
  <si>
    <t>158/03/P</t>
  </si>
  <si>
    <t>PROTECCIÓN GENERAL DEL MEDIO AMBIENTE</t>
  </si>
  <si>
    <t>A/1897/04</t>
  </si>
  <si>
    <t>A/1899/04</t>
  </si>
  <si>
    <t>DISEÑO DE UN PIENSO DE ENGORDE PARA MEJORAR EL CONTENIDO EN ÁCIDOS GRASOS N-3 DE LA TILAPIA ROJA (OREOCHROMIS NILOTICUS X O. MOSSAMBICUS)</t>
  </si>
  <si>
    <t>A/2118/04</t>
  </si>
  <si>
    <t>A/2221/04</t>
  </si>
  <si>
    <t>GESTIÓN DE INFORMACIÓN DE SANIDAD VEGETAL MEDIANTE INTERNET</t>
  </si>
  <si>
    <t>D/1979/04</t>
  </si>
  <si>
    <t>AGROBIODIVERSIDAD EN EL GÉNERO CUCURBITA: APLICACIONES EN LA MEJORA GENÉTICA DE CALABACÍN</t>
  </si>
  <si>
    <t>D/2013/04</t>
  </si>
  <si>
    <t>A/2509/05</t>
  </si>
  <si>
    <t>A/3354/05</t>
  </si>
  <si>
    <t>A/3622/05</t>
  </si>
  <si>
    <t>A/4015/05</t>
  </si>
  <si>
    <t>A/4444/05</t>
  </si>
  <si>
    <t>B/3558/05</t>
  </si>
  <si>
    <t>VALORACIÓN PARA LA IMPLEMENTACIÓN DE PLANES DE CUIDADOS ESTANDARIZADOS DE ENFERMERÍA EN EL ÁMBITO FORMATIVO Y ASISTENCIAL PARA LA ATENCIÓN DE CALIDAD EN SERVICIOS DE SALUD EN LA CIUDAD DE SUCRE DE BOLIVIA</t>
  </si>
  <si>
    <t xml:space="preserve">CARACTERIZACIÓN DE LA DEMANDA ENERGÉTICA DE VIVIENDAS EN EL NORTE DE MARRUECOS </t>
  </si>
  <si>
    <t>A/3047/05</t>
  </si>
  <si>
    <t>ESTUDIO DE LA INFECCIÓN POR NEOSPORA CANINUM EN EL GANADO BOVINO DE MARRUECOS</t>
  </si>
  <si>
    <t>A/3917/05</t>
  </si>
  <si>
    <t>A/4029/05</t>
  </si>
  <si>
    <t>IDENTIFICACIÓN DE GERMOPLASMA Y SELECCIÓN DE HABAS PARA LA RESISTENCIA A LOS PRINCIPALES PATÓGENOS DEL CULTIVO EN LA CUENCA MEDITERRÁNEA</t>
  </si>
  <si>
    <t>PRIMERAS JORNADAS SOBRE SEGURIDAD ALIMENTARIA</t>
  </si>
  <si>
    <t>C/3028/05</t>
  </si>
  <si>
    <t>A/2899/05</t>
  </si>
  <si>
    <t>A/4729/06</t>
  </si>
  <si>
    <t>A/4932/06</t>
  </si>
  <si>
    <t>A/4987/06</t>
  </si>
  <si>
    <t>A/5651/06</t>
  </si>
  <si>
    <t>A/5696/06</t>
  </si>
  <si>
    <t>A/5698/06</t>
  </si>
  <si>
    <t>A/6868/06</t>
  </si>
  <si>
    <t>A/6907/06</t>
  </si>
  <si>
    <t>A/7077/06</t>
  </si>
  <si>
    <t>C/5212/06</t>
  </si>
  <si>
    <t>C/6844/06</t>
  </si>
  <si>
    <t>RED TEMÁTICA PARA LA EVALUACIÓN DEL IMPACTO DE LOS CAMBIOS GLOBALES (VS. LOCALES) EN EL FUNCIONAMIENTO ECOSISTÉMICO</t>
  </si>
  <si>
    <t>D/6297/06</t>
  </si>
  <si>
    <t>A/4985/06</t>
  </si>
  <si>
    <t>A/5037/06</t>
  </si>
  <si>
    <t>A/5587/06</t>
  </si>
  <si>
    <t>A/5971/06</t>
  </si>
  <si>
    <t>APLICACIONES DE FOSFACENOS DILITIADOS EN POSICIONES ALFA Y ORTO EN QUÍMICA DE COORDINACIÓN</t>
  </si>
  <si>
    <t>A/6318/06</t>
  </si>
  <si>
    <t>B/5806/06</t>
  </si>
  <si>
    <t>A/5035/06</t>
  </si>
  <si>
    <t>A/5210/06</t>
  </si>
  <si>
    <t>A/830/06</t>
  </si>
  <si>
    <t>A/010154/07</t>
  </si>
  <si>
    <t>A/013128/07</t>
  </si>
  <si>
    <t>A/7733/07</t>
  </si>
  <si>
    <t>A/7735/07</t>
  </si>
  <si>
    <t>A/8374/07</t>
  </si>
  <si>
    <t>A/8673/07</t>
  </si>
  <si>
    <t>A/9527/07</t>
  </si>
  <si>
    <t>B/8781/07</t>
  </si>
  <si>
    <t>D/012354/07</t>
  </si>
  <si>
    <t>DISEÑO, CONSTRUCCIÓN, DOTACIÓN INSTRUMENTAL Y FORMACIÓN DE
PERSONAL INVESTIGADOR PARA LA CREACIÓN DE UN CENTRO NACIONAL DE REFERENCIA EN PROTECCIÓN DE CULTIVOS PARA ZONAS INTERTROPICALES CÁLIDAS EN ECUADOR</t>
  </si>
  <si>
    <t>D/9204/07</t>
  </si>
  <si>
    <t>A/7449/07</t>
  </si>
  <si>
    <t>A/015860/07</t>
  </si>
  <si>
    <t>A/011421/07</t>
  </si>
  <si>
    <t>A/014404/07</t>
  </si>
  <si>
    <t>A/8686/07</t>
  </si>
  <si>
    <t>A/9795/07</t>
  </si>
  <si>
    <t>B/012842/07</t>
  </si>
  <si>
    <t>B/9907/07</t>
  </si>
  <si>
    <t xml:space="preserve">DESARROLLO DE MODELOS DE PROTECCIÓN DE CULTIVOS PARA ZONAS INTERTROPICALES CÁLIDAS </t>
  </si>
  <si>
    <t>TURISMO</t>
  </si>
  <si>
    <t>TURISMO Y DESARROLLO RURAL</t>
  </si>
  <si>
    <t>DESARROLLO RURAL</t>
  </si>
  <si>
    <t>EDUCACIÓN</t>
  </si>
  <si>
    <t>GENERACIÓN Y SUMINISTRO DE ENERGÍA</t>
  </si>
  <si>
    <t>ABASTECIMIENTO DE AGUA Y SANEAMIENTO</t>
  </si>
  <si>
    <t xml:space="preserve">ESTUDIO DE UNA MÁQUINA FRIGORÍFICA DE ADSORCIÓN ALIMENTADA CON ENERGÍA SOLAR </t>
  </si>
  <si>
    <t>COMUNICACIONES</t>
  </si>
  <si>
    <t>MULTISECTORIAL</t>
  </si>
  <si>
    <t>OTROS SERVICIOS E INFRAESTRUCTURAS SOCIALES</t>
  </si>
  <si>
    <t>País</t>
  </si>
  <si>
    <t>Marruecos</t>
  </si>
  <si>
    <t>Bolivia</t>
  </si>
  <si>
    <t>Costa Rica</t>
  </si>
  <si>
    <t>Cuba</t>
  </si>
  <si>
    <t>Colombia</t>
  </si>
  <si>
    <t>México</t>
  </si>
  <si>
    <t>Argentina</t>
  </si>
  <si>
    <t>Guatemala</t>
  </si>
  <si>
    <t>Túnez</t>
  </si>
  <si>
    <t>República Dominicana</t>
  </si>
  <si>
    <t>Chile</t>
  </si>
  <si>
    <t>Argelia</t>
  </si>
  <si>
    <t>A/017167/08</t>
  </si>
  <si>
    <t>DESARROLLO DE ADSORBENTES PARA LA ELIMINACIÓN DE ESPECIES CONTAMINANTES PRESENTES EN ACUÍFEROS DE LA REGIÓN DE ORÁN</t>
  </si>
  <si>
    <t>A/015904/08</t>
  </si>
  <si>
    <t>A/018152/08</t>
  </si>
  <si>
    <t>A/018504/08</t>
  </si>
  <si>
    <t>A/020740/08</t>
  </si>
  <si>
    <t>A/017897/08</t>
  </si>
  <si>
    <t>ESTRUCTURA DE VELOCIDAD DE CIZALLA DEL NORESTE DE EGIPTO OBTENIDA A PARTIR DEL ANÁLISIS DE ONDAS RAYLEIGH/SHEAR VELOCITY STRUCTURE OF THE NORTH-EASTERN PART OF EGYPT OBTAINED FROM RAYLEIGH WAVES ANALYSIS</t>
  </si>
  <si>
    <t>ECUACIONES NO LINEALES</t>
  </si>
  <si>
    <t>USO DE RESINAS Y ADITIVOS PARA LA RESTAURACIÓN DE OBRAS DE ARTE EN MÁRMOL</t>
  </si>
  <si>
    <t>MATHÉMATIQUES ET APPLICATIONS À LA CRYPTOGRAPHIE EMBARQUÉE</t>
  </si>
  <si>
    <t>Egipto</t>
  </si>
  <si>
    <t>A/016626/08</t>
  </si>
  <si>
    <t>MODELO DE CONOCIMIENTO LOCAL (TIC) PARA EL DESARROLLO RURAL INTEGRADO EN IBEROAMÉRICA</t>
  </si>
  <si>
    <t>A/017005/08</t>
  </si>
  <si>
    <t>MEJORAMIENTO DE LOS INDICADORES AGROAMBIENTALES DE LOS SISTEMAS PRODUCTIVOS AGRARIOS</t>
  </si>
  <si>
    <t>A/017735/08</t>
  </si>
  <si>
    <t>A/017987/08</t>
  </si>
  <si>
    <t>A/018009/08</t>
  </si>
  <si>
    <t>A/018101/08</t>
  </si>
  <si>
    <t>LA CALIDAD Y LA POSTCOSECHA EN LAS FRUTAS Y HORTALIZAS COMO AGENTES PROMOTORES DEL DESARROLLO</t>
  </si>
  <si>
    <t>MODELO DE CONOCIMIENTO AGROAMBIENTAL (TIC) PARA LA MEJORA DE LA GESTIÓN DE LOS SISTEMAS AGRARIOS</t>
  </si>
  <si>
    <t>A/018225/08</t>
  </si>
  <si>
    <t>A/021022/08</t>
  </si>
  <si>
    <t>B/016171/08</t>
  </si>
  <si>
    <t>B/016808/08</t>
  </si>
  <si>
    <t>BIOSEGURIDAD DESDE LA RAÍZ: LOS INJERTOS Y QUÍMICA LIMPIA PARA UNA HORTICULTURA SOSTENIBLE. DESDE EL FERTIRRIEGO HASTA LA POSTCOSECHA Y CUARTA GAMA</t>
  </si>
  <si>
    <t>PROYECTO DE INVESTIGACIÓN: ANÁLISIS Y GENERACIÓN DE ESTADÍSTICAS PÚBLICAS EN EL PROCESO DE DESARROLLO LOCAL: EL CASO DE LA PROVINCIA DE SALCEDO</t>
  </si>
  <si>
    <t>POLÍTICA Y PLANIFICACIÓN MACROECONÓMICAS, FISCALES Y MONETARIAS: EL CASO ECUATORIANO Y LA EXPERIENCIA DE LA UNIÓN EUROPEA</t>
  </si>
  <si>
    <t>Ecuador</t>
  </si>
  <si>
    <t>B/017958/08</t>
  </si>
  <si>
    <t>C/016848/08</t>
  </si>
  <si>
    <t>C/016908/08</t>
  </si>
  <si>
    <t>C/020387/08</t>
  </si>
  <si>
    <t>LA INDUSTRIA AGROALIMENTARIA EN EL NORTE DE PERÚ</t>
  </si>
  <si>
    <t>Perú</t>
  </si>
  <si>
    <t>C/018765/08</t>
  </si>
  <si>
    <t>COLABORACIÓN EN INVESTIGACIÓN Y DOCENCIA ENTRE EL PROFESORADO DE LA FACULTAD DE EDUCACIÓN ESPECIALIZADA DE LA UNIVERSIDAD AUTÓNOMA DE TLAXCALA (MÉXICO) Y EL GRUPO DE INVESTIGACIÓN HUM-782 “DIVERSIDAD, DISCAPACIDAD Y NECESIDADES EDUCATIVAS ESPECIALES” DE LA UNIVERSIDAD DE ALMERÍA (ESPAÑA)</t>
  </si>
  <si>
    <t>FORMACIÓN DE UN GRUPO DE TRABAJO MIXTO DE COOPERACIÓN INTERNACIONAL EN MATERIA DE EDUCACIÓN PERMANENTE</t>
  </si>
  <si>
    <t>D/016174/08</t>
  </si>
  <si>
    <t>D/018339/08</t>
  </si>
  <si>
    <t>D/018982/08</t>
  </si>
  <si>
    <t>DISEÑO, CONSTRUCCIÓN, DOTACIÓN INSTRUMENTAL Y FORMACIÓN DE PERSONAL INVESTIGADOR PARA LA CREACIÓN DE UN CENTRO NACIONAL DE REFERENCIA EN PROTECCIÓN DE CULTIVOS PARA ZONAS INTERTROPICALES CÁLIDAS EN ECUADOR</t>
  </si>
  <si>
    <t>CREACIÓN Y DESARROLLO DEL SERVICIO UNIVERSITARIO DE ORIENTACIÓN E INSERCIÓN SOCIOLABORAL EN LA USAC</t>
  </si>
  <si>
    <t>SERVICIOS BANCARIOS Y FINANCIEROS</t>
  </si>
  <si>
    <t>A/025462/09</t>
  </si>
  <si>
    <t>A/026858/09</t>
  </si>
  <si>
    <t>D/026160/09</t>
  </si>
  <si>
    <t>A/024955/09</t>
  </si>
  <si>
    <t>A/025940/09</t>
  </si>
  <si>
    <t>C/027941/09</t>
  </si>
  <si>
    <t>Senegal</t>
  </si>
  <si>
    <t>Etiopía</t>
  </si>
  <si>
    <t>A/022974/09</t>
  </si>
  <si>
    <t>A/022976/09</t>
  </si>
  <si>
    <t>A/022977/09</t>
  </si>
  <si>
    <t>A/023001/09</t>
  </si>
  <si>
    <t>A/024004/09</t>
  </si>
  <si>
    <t>Venezuela</t>
  </si>
  <si>
    <t>A/024456/09</t>
  </si>
  <si>
    <t>A/024505/09</t>
  </si>
  <si>
    <t>A/024622/09</t>
  </si>
  <si>
    <t>A/025162/09</t>
  </si>
  <si>
    <t>A/026490/09</t>
  </si>
  <si>
    <t>B/023009/09</t>
  </si>
  <si>
    <t>B/024509/09</t>
  </si>
  <si>
    <t>D/023472/09</t>
  </si>
  <si>
    <t>D/023580/09</t>
  </si>
  <si>
    <t>D/023736/09</t>
  </si>
  <si>
    <t>SERVICIOS E INFRAESTUCTURAS SOCIALES</t>
  </si>
  <si>
    <t>A.SUBSAHARIANA</t>
  </si>
  <si>
    <t>A/030255/10</t>
  </si>
  <si>
    <t>C/030391/10</t>
  </si>
  <si>
    <t>APOYO TÉCNICO Y JURÍDICO AL DESARROLLO RURAL DE MOZAMBIQUE</t>
  </si>
  <si>
    <t>Mozambique</t>
  </si>
  <si>
    <t>A/031368/10</t>
  </si>
  <si>
    <t>C/030878/10</t>
  </si>
  <si>
    <t>C/030908/10</t>
  </si>
  <si>
    <t>C/033495/10</t>
  </si>
  <si>
    <t>D/030166/10</t>
  </si>
  <si>
    <t>A/030041/10</t>
  </si>
  <si>
    <t>A/030047/10</t>
  </si>
  <si>
    <t>A/030336/10</t>
  </si>
  <si>
    <t>A/031996/10</t>
  </si>
  <si>
    <t>A/033531/10</t>
  </si>
  <si>
    <t>TASA SOCIAL DE DESCUENTO PARA PROYECTOS MEDIOAMBIENTALES</t>
  </si>
  <si>
    <t>MICROZONACIÓN SÍSMICA DE LAS ZONAS URBANAS DE IMZOURENE Y BENI BOUAYACH: CENTRO-NORTE DEL RIF (MARRUECOS SEPTENTRIONAL)</t>
  </si>
  <si>
    <t>ANÁLISIS DEL IMPACTO DEL SISTEMA DE MICROCRÉDITOS EN MUJERES SENEGALESAS EN EL ÁMBITO SOCIOECONÓMICO, SANITARIO Y EDUCATIVO</t>
  </si>
  <si>
    <t>ESTRUCTURAS ALGEBRAICO-ANALÍTICAS NO NECESARIAMENTE ASOCIATIVAS Y
SUS APLICACIONES</t>
  </si>
  <si>
    <t>EVALUACIÓN E INTERVENCIÓN DEL DAÑO CEREBRAL EN NIÑOS ETÍOPES DE CON
DEFICIENCIA EN YODO</t>
  </si>
  <si>
    <t>MEJORAMIENTO DE LOS INDICADORES AGROAMBIENTALES DE LOS SISTEMAS
PRODUCTIVOS AGRARIOS</t>
  </si>
  <si>
    <t>ÍNDICES COMPLEJOS DE SOSTENIBILIDAD DEL DESARROLLO EN LOS ESPACIOS
RURALES IBEROAMERICANOS</t>
  </si>
  <si>
    <t>MODELO DE PLANIFICACIÓN NEOENDÓGENA DE LOS SISTEMAS PRODUCTIVOS AGRARIOS IBEROAMERICANOS</t>
  </si>
  <si>
    <t>CUANTIFICACIÓN DE LAS VELOCIDADES DE FLOCULACIÓN Y COALESCENCIA DE
EMULSIONES ACEITE/AGUA POR MÉTODOS ESPECTROFOTOMÉTRICOS Y DE
DISPERSIÓN DE LUZ</t>
  </si>
  <si>
    <t>EFECTO DE BIOESTIMULANTES INOCUOS DE ORIGEN NATURAL EN BRASSICAS.
RECICLAJE DE RESIDUOS DE BRASSICAS COMO FUENTE RENOVABLE DE CARBONO Y
MATERIA ORGÁNICA EN SUELOS DEGRADADOS</t>
  </si>
  <si>
    <t>LA CALIDAD Y LA POSTCOSECHA EN LAS FRUTAS Y HORTALIZAS COMO AGENTES
PROMOTORES DEL DESARROLLO</t>
  </si>
  <si>
    <t>GESTIÓN SOSTENIBLE DE LOS RECURSOS HÍDRICOS SUBTERRÁNEOS DEL ACUÍFERO
SALTO CHICO, ENTRE RÍOS</t>
  </si>
  <si>
    <t>CREACIÓN Y DESARROLLO DEL SERVICIO UNIVERSITARIO DE ORIENTACIÓN E
INSERCIÓN SOCIOLABORAL EN LA USAC</t>
  </si>
  <si>
    <t>ESTUDIO DE LA SALINIZACIÓN DEL ACUÍFERO COSTERO DE MARTIL</t>
  </si>
  <si>
    <t>ÍNDICES COMPLEJOS DE SOSTENIBILIDAD DEL DESARROLLO EN LOS ESPACIOS RURALES IBEROAMERICANOS</t>
  </si>
  <si>
    <t>MODELO DE PLANIFICACIÓN NEO-ENDÓGENA DE LOS SISTEMAS PRODUCTIVOS
AGRARIOS IBEROAMERICANOS</t>
  </si>
  <si>
    <t>EFECTO DE BIOESTIMULANTES INOCUOS DE ORIGEN NATURAL EN BRASSICAS. RECICLAJE DE RESIDUOS DE BRASSICAS COMO FUENTE RENOVABLE DE CARBONO Y MATERIA ORGÁNICA EN SUELOS DEGRADADOS</t>
  </si>
  <si>
    <t>GESTIÓN SOSTENIBLE DE LOS RECURSOS HÍDRICOS SUBTERRÁNEOS DEL ACUÍFERO SALTO CHICO, ENTRE RÍOS</t>
  </si>
  <si>
    <t>C/030782/10</t>
  </si>
  <si>
    <t>C/031815/10</t>
  </si>
  <si>
    <t>C/032577/10</t>
  </si>
  <si>
    <t>C/032852/10</t>
  </si>
  <si>
    <t>C/032890/10</t>
  </si>
  <si>
    <t>D/030191/10</t>
  </si>
  <si>
    <t>D/030287/10</t>
  </si>
  <si>
    <t>D/030641/10</t>
  </si>
  <si>
    <t>TECNOLOGÍAS INFORMÁTICAS APLICADAS A LA PRODUCCIÓN AGRARIA EN INVERNADEROS</t>
  </si>
  <si>
    <t>Nicaragua</t>
  </si>
  <si>
    <t>A1/035733/11</t>
  </si>
  <si>
    <t>AP/037302/11</t>
  </si>
  <si>
    <t>AP/038830/11</t>
  </si>
  <si>
    <t>DESARROLLO DE UNA UNIDAD DE SALUD Y CONDUCTA EN LA ESCUELA DE SALUD DE LA UNIVERSIDAD DE SAMANA</t>
  </si>
  <si>
    <t>MÁSTER Y LABORATORIO EN MICROFINANZAS Y CODESARROLLO</t>
  </si>
  <si>
    <t>A1/035959/11</t>
  </si>
  <si>
    <t>A1/041002/11</t>
  </si>
  <si>
    <t>A1/042875/11</t>
  </si>
  <si>
    <t>AP/034592/11</t>
  </si>
  <si>
    <t>AP/038107/11</t>
  </si>
  <si>
    <t>APOYO INSTITUCIONAL PARA LA FORMACIÓN DE PERSONAL INVESTIGADOR ESPECIALIZADO EN TECNOLOGÍA MEDIOAMBIENTAL Y CREACIÓN DE UN LABORATORIO DE SEGUIMIENTO DE CALIDAD AMBIENTAL EN LA REGIÓN DE DOUKKALA (MARRUECOS)</t>
  </si>
  <si>
    <t>CENTRO MIXTO DE INVESTIGACIÓN SOBRE PROCESOS DE TRANSFERENCIA DE CALOR APLICADOS A SISTEMAS TERMOSOLARES DE CONVERSIÓN DE ENERGÍA</t>
  </si>
  <si>
    <t>MODELO SEMILLERO VIVERO LIMPIO, AUTÓNOMO ENERGÉTICAMENTE Y SOSTENIBLE MEDIOAMBIENTALMENTE PARA LA REGIÓN DEL RIF</t>
  </si>
  <si>
    <t>TRANSFORMACIÓN DE ÉSTERES DE ÁCIDOS GRASOS VEGETALES EN PRODUCTOS DE ALTO VALOR AÑADIDO MEDIANTE METÁTESIS CATALÍTICA EN AGUA/BIFASE</t>
  </si>
  <si>
    <t>A1/035780/11</t>
  </si>
  <si>
    <t>A1/039311/11</t>
  </si>
  <si>
    <t>A1/039376/11</t>
  </si>
  <si>
    <t>A2/035808/11</t>
  </si>
  <si>
    <t>A2/037765/11</t>
  </si>
  <si>
    <t>A3/035423/11</t>
  </si>
  <si>
    <t>A3/035806/11</t>
  </si>
  <si>
    <t>A3/039146/11</t>
  </si>
  <si>
    <t>AP/038259/11</t>
  </si>
  <si>
    <t>PROGRAMA INTEGRAL DE TRANSFERENCIA DE CONOCIMIENTO PARA EL DESARROLLO SOSTENIBLE DE LA CADENA AGROALIMENTARIA EN LA REGIÓN DEL VALLE DEL CAUCA</t>
  </si>
  <si>
    <t>FORTALECIMIENTO INSTITUCIONAL DE LA UNIVERSIDAD DEL BIO-BIO Y CREACIÓN DE UN CENTRO DE INVESTIGACIÓN PARA EL DESARROLLO LOCAL Y RURAL</t>
  </si>
  <si>
    <t>CREAR UNA UNIDAD DE ASESORAMIENTO Y ORIENTACIÓN EDUCATIVA Y PROFESIONAL DIRIGIDA A ESTUDIANTES CON DISCAPACIDAD EN LAS INSTITUCIONES DE EDUCACIÓN SUPERIOR DEL ESTADO DE TLAXCALA (MÉXICO)</t>
  </si>
  <si>
    <t>CENTRO DE ESTUDIOS COOPERATIVOS Y DE INVESTIGACIÓN SOCIAL</t>
  </si>
  <si>
    <t>INDUSTRIA</t>
  </si>
  <si>
    <t>CRITERIOS E INDICADORES DE CALIDAD EDUCATIVA EN LA UNIVERSIDAD NACIONAL AUTÓNOMA DE NICARAGUA</t>
  </si>
  <si>
    <t>D/016454/08</t>
  </si>
  <si>
    <t>CREACIÓN DE UN LABORATORIO DE BIOQUÍMICA Y BIOLOGÍA MOLECULAR DE REFERENCIA NACIONAL PARA LAS INVESTIGACIONES AGRÍCOLAS EN CUBA</t>
  </si>
  <si>
    <t>A/028676/09</t>
  </si>
  <si>
    <t>FORTALECIMIENTO INSTITUCIONAL PARA LA FORMACIÓN E INVESTIGACIÓN CIENTÍFICA EN CALIDAD MEDIOAMBIENTAL Y CREACIÓN DE UN LABORATORIO ESPECIALIZADO EN TECNOLOGÍA MEDIOAMBIENTAL PARA EL SEGUIMIENTO DE LA CALIDAD DE LAS AGUAS Y SUELOS DE LA ZONA OESTE DEL NORTE DE ARGELIA</t>
  </si>
  <si>
    <t>ESTRATEGIAS PARA MINIMIZAR COSTES ECONÓMICOS Y AMBIENTALES EN LA GESTIÓN EFICIENTE DE LOS CULTIVOS PROTEGIDOS DE LAS REGIONES CÁLIDAS
INTERTROPICALES</t>
  </si>
  <si>
    <t>MAESTRÍA EN PROTECCIÓN DE CULTIVOS, AGRICULTURA ECOLÓGICA Y DESARROLLO RURAL EN ZONAS INTERTROPICALES CÁLIDAS</t>
  </si>
  <si>
    <t>TRASFERENCIA DE EXPERIENCIAS SOBRE ECONOMÍA SOCIAL COMO FUENTE EN EL DESARROLLO RURAL SOSTENIBLE</t>
  </si>
  <si>
    <t>CREACIÓN DE REDES PARA EL FOMENTO DEL COOPERATIVISMO, EMPRENDEDURISMO E INNOVACIÓN PARA EL DESARROLLO ECONÓMICO SOSTENIBLE EN EL ÁMBITO UNIVERSIDAD-EMPRESA</t>
  </si>
  <si>
    <t>CENTRO DE TECNOLOGÍAS AGRÍCOLAS ALTERNATIVAS COMPATIBLES CON EL MEDIO AMBIENTE EN SUCRE (BOLIVIA)</t>
  </si>
  <si>
    <t>En ejecución</t>
  </si>
  <si>
    <t>2010DEC008</t>
  </si>
  <si>
    <t>ELABORACIÓN Y DESARROLLO DE UN MODELO PRODUCTIVO AGROALIMENTARIO Y MEDIOAMBIENTAL EN LA REGIÓN DE ALHUCEMAS</t>
  </si>
  <si>
    <t>2010DEC009</t>
  </si>
  <si>
    <t>RED DE CENTROS DE REFERENCIA DE AGRICULTURA SOSTENIBLE DE ALTA EFICIENCIA Y FOMENTO DEL COOPERATIVISMO PARA PAÍSES LATINOAMERICANOS: BOLIVIA - GUATEMALA</t>
  </si>
  <si>
    <t>2012DEC001</t>
  </si>
  <si>
    <t>FORTALECIMIENTO INSTITUCIONAL DE LA UNIVERSIDAD MOHAMMED PRIMERO DE OUJDA</t>
  </si>
  <si>
    <t>2013DEC013</t>
  </si>
  <si>
    <t>COOPERACIÓN INTERUNIVERSITARIA DE BIBLIOTECAS (UAL-UNALM) PARA EL FORTALECIMIENTO DE LA INVESTIGACIÓN A TRAVÉS DE LAS TICS (COOPINBU)</t>
  </si>
  <si>
    <t>2013DEC014</t>
  </si>
  <si>
    <t>GESTIÓN DE AGUA PARA REGADÍO EN EL ÁREA DE INFLUENCIA DEL VALLE CENTRAL DE TARIJA</t>
  </si>
  <si>
    <t>2016DEC003</t>
  </si>
  <si>
    <t>FORTALECIMIENTO DE LAS CAPACIDADES DE EMPODERAMIENTO SOCIO-ECONÓMICO EN DOS COMUNIDADES RURALES DEL CANTÓN LATACUNGA (ECUADOR) A TRAVÉS DE UN PROCESO DE IAP (INVESTIGACIÓN ACCIÓN-PARTICIPATIVA) Y CAPACITACIÓN AGROINDUSTRIAL</t>
  </si>
  <si>
    <t>2016DEC005</t>
  </si>
  <si>
    <t xml:space="preserve">PROYECTO BÁSICO DE UN CENTRO DE REFERENCIA EN GESTIÓN HÍDRICA INTEGRAL Y AGRICULTURA ECO-COMPATIBLE EN EL ÁMBITO DEL RÍO GUADALQUIVIR-VALLE CENTRAL DE TARIJA </t>
  </si>
  <si>
    <t>2016DEC016</t>
  </si>
  <si>
    <t>FORTALECIMIENTO PARTICIPATIVO DE LA IGUALDAD DE GÉNERO EN LA UNIVERSIDAD DE GUAYAQUIL Y SU ENTORNO CONTRIBUYENDO A LA CONSTRUCCIÓN DE UNA SOCIEDAD BASADA EN PRINCIPIOS DE JUSTICIA Y EQUIDAD</t>
  </si>
  <si>
    <t>2016DEC018</t>
  </si>
  <si>
    <t>PROYECTO DE DETECCIÓN Y ATENCIÓN PRIMARIA AL RIESGO DE ALTERACIONES DEL NEURO-DESARROLLO Y PSICO-SOCIALES EN MENORES DE 5 AÑOS EN LOS DEPARTAMENTOS DE CHUQUISACA Y SANTA CRUZ DE LA SIERRA (ESTADO PLURINACIONAL DE BOLIVIA)</t>
  </si>
  <si>
    <t>2016DEC020</t>
  </si>
  <si>
    <t>CARBÓN ACTIVO PROVENIENTE DE LA CÁSCARA DE ARROZ Y SU USO EN LA PURIFICACIÓN DE AGUA</t>
  </si>
  <si>
    <t>2017DEC003</t>
  </si>
  <si>
    <t>DESARROLLO METODOLÓGICO PARA LA ELABORACIÓN DE UN SISTEMA DE INFORMACIÓN DE SUELOS GLOBAL, Y MODELIZACIÓN DE PROPIEDADES EDÁFICAS DE INTERÉS AMBIENTAL Y AGRONÓMICO</t>
  </si>
  <si>
    <t>2017DEC004</t>
  </si>
  <si>
    <t>2017DEC005</t>
  </si>
  <si>
    <t>ELABORACIÓN DE UN APP DE ANATOMÍA PARA DISPOSITIVOS MÓVILES O TABLETS ADAPTADO AL PLAN DE FORMACIÓN DE LOS ESTUDIANTES DE LA FACULTAD DE CIENCIAS DE LA SALUD DE LA UNIVERSIDAD AUTÓNOMA DE SANTO DOMINGO</t>
  </si>
  <si>
    <t>2017DEC006</t>
  </si>
  <si>
    <t>2017DEC007</t>
  </si>
  <si>
    <t>2018UI002</t>
  </si>
  <si>
    <t>CREACIÓN DE UN MODELO DE INVERNADERO ADAPTADO PISO TROPICAL SECO ECUATORIANO DEL LITORAL, COMO BASE DE UN DESARROLLO HORTÍCOLA SOSTENIBLE, BASADO EN LA EXPERIENCIA DEL MODELO HORTÍCOLA ALMERIENSE</t>
  </si>
  <si>
    <t>2018UI003</t>
  </si>
  <si>
    <t>ELABORACIÓN Y DESARROLLO DE UN MODELO AUTOSUFICIENTE NO CONTAMINANTE DE PRODUCCIÓN AGROALIMENTARIA DE PLANTAS DE AZAFRÁN DE CALIDAD MEDIANTE ENERGÍAS LIMPIAS PARA LA SOSTENIBILIDAD DE ZONAS HUMANAS VULNERABLES</t>
  </si>
  <si>
    <t>2018UC005</t>
  </si>
  <si>
    <t>PROGRAMA DE EMPRENDIMIENTO PARA UNIVERSITARIOS CON DIVERSIDAD FUNCIONAL CON ÉNFASIS EN GÉNERO, DEL INSTITUTO DE EMPRENDIMIENTO E INNOVACIÓN TECNOLÓGICA DE LA  UNIVERSIDAD DE SAN CARLOS DE GUATEMALA (USAC)</t>
  </si>
  <si>
    <t>2018UC006</t>
  </si>
  <si>
    <t xml:space="preserve">MAESTRAS Y MAESTROS PARA NIÑAS Y NIÑOS MAYAS EN ZONAS RURALES DISEMINADAS: FORMACIÓN DE LOS FORMADORES </t>
  </si>
  <si>
    <t>2018UC007</t>
  </si>
  <si>
    <t>BIBLIOTECA DE LA UNIVERSIDAD DE ALMERÍA / SISTEMA DE BIBLIOTECAS DE LA UNIVERSIDAD NACIONAL DE ASUNCIÓN (PARAGUAY)</t>
  </si>
  <si>
    <t>2020UC011</t>
  </si>
  <si>
    <t>Sí</t>
  </si>
  <si>
    <t>Paraguay</t>
  </si>
  <si>
    <t>Bloque mesoamericano</t>
  </si>
  <si>
    <t>Bloque sudamericano</t>
  </si>
  <si>
    <t>Bloque andino</t>
  </si>
  <si>
    <t>OBSERVATORIO HISPANO-PERUANO DE TECNOLOGÍAS AGROALIMENTARIAS AVANZADAS</t>
  </si>
  <si>
    <t>UAL2019001</t>
  </si>
  <si>
    <t>UAL2019002</t>
  </si>
  <si>
    <t>España</t>
  </si>
  <si>
    <t>UAL2019003</t>
  </si>
  <si>
    <t>UAL2019004</t>
  </si>
  <si>
    <t>UAL2020_1</t>
  </si>
  <si>
    <t>UAL2020_2</t>
  </si>
  <si>
    <t>UAL2020_3</t>
  </si>
  <si>
    <t>UAL2020_4</t>
  </si>
  <si>
    <t>UAL2020_5</t>
  </si>
  <si>
    <t>DISEÑO Y CONSTRUCCIÓN DE UN SECADOR SOLAR PARA CAFÉ Y CACAO</t>
  </si>
  <si>
    <t>SÍNTESIS DE AMINOFOSFACENOS Y APLICACIONES EN REACCIONES DE LITIACIÓN-ADICIÓN ELECTROFÍLICA</t>
  </si>
  <si>
    <t>2014/ACDE/002428</t>
  </si>
  <si>
    <t>CREACIÓN Y FORTALECIMIENTO DE UN PARTENARIADO DE INNOVACIÓN Y COOPERACIÓN PARA LA GESTIÓN Y VALORIZACIÓN DEL PARQUE NACIONAL DE ALHUCEMAS EN BASE A UN MODELO DE DESARROLLO HUMANO SOSTENIBLE</t>
  </si>
  <si>
    <t>AGRISECH: IMPLEMENTACIÓN DE NUEVO SISTEMA EN CULTIVO PROTEGIDO PARA OPTIMIZACIÓN DE INSUMOS HÍDRICOS Y AGRÍCOLAS EN SECHURA</t>
  </si>
  <si>
    <t>2017/ACDE/001124</t>
  </si>
  <si>
    <t>ANDALUCÍA</t>
  </si>
  <si>
    <t>SENSIBILIZACIÓN</t>
  </si>
  <si>
    <t xml:space="preserve">ÁLGEBRAS DE BANACH NO ASOCIATIVAS. CONDICIONES DE FINITUD EN ÁLGREBRA Y ANÁLISIS </t>
  </si>
  <si>
    <t>CARACTERIZACIÓN GENÉTICA DE LAS POBLACIONES DE GACELA DORCAS (GAZELLA DORCAS) DE MARRUECOS PARA SU GESTIÓN Y CONSERVACIÓN</t>
  </si>
  <si>
    <t>CONSTRUCCIÓN DE UNA RED DE INDICADORES DE SOSTENIBILIDAD PARA LA EVALUACIÓN DINÁMICA DE LOS PROCESOS DE DESARROLLO RURAL EN TRES ÁREAS CUBANAS</t>
  </si>
  <si>
    <t>PRODUCCIÓN MÁS LIMPIA DE ROSA (ROSA SP.) Y CLAVEL (DIANTHUS CARYOPHYLLUS L.) CON DOS TÉCNICAS DE CULTIVO SIN SUELO EN LA SABANA DE BOGOTÁ</t>
  </si>
  <si>
    <t>IMPLANTACIÓN DE UN MODELO ECOCOMPATIBLE DE INVERNADEROS SENCILLOS CON TECNOLOGÍAS LOCALES COMO ALTERNATIVA PARA EL DESARROLLO RURAL DE CHUQUISACA</t>
  </si>
  <si>
    <t>RED DE INDICADORES DE SOSTENIBILIDAD DEL DESARROLLO RURAL EN LAS REGIONES DE FRAILESCA Y SELVA DE CHIAPAS</t>
  </si>
  <si>
    <t xml:space="preserve">DESARROLLO DE ESTRATEGIAS ANALÍTICAS BASADAS EN MÉTODOS QUIMIOMÉTRICOS DE PRIMER Y SEGUNDO ORDEN APLICADAS AL ANÁLISIS DE ANTIBIÓTICOS PRESENTES COMO CONTAMINANTES AMBIENTALES </t>
  </si>
  <si>
    <t>LA UNIVERSIDAD DE LA SOCIEDAD DEL CONOCIMIENTO. POLÍTICAS DE CALIDAD Y PERSPECTIVAS</t>
  </si>
  <si>
    <t>APLICACIONES AGROALIMENTARIAS DE POLIFENOLES Y POLIFENOL OXIDASAS</t>
  </si>
  <si>
    <t>APLICACIÓN DEL MODELADO QUIMIOMÉTRICO CON VENTAJA DE SEGUNDO ORDEN PARA RESOLVER PROBLEMAS COMPLEJOS EN ANÁLISIS AMBIENTAL</t>
  </si>
  <si>
    <t xml:space="preserve">RED DE INDICADORES DE SOSTENIBILIDAD EN ÁREAS RURALES IBEROAMERICANAS </t>
  </si>
  <si>
    <t xml:space="preserve">RED DE INDICADORES DE SOSTENIBILIDAD EN  ÁREAS RURALES IBEROAMERICANAS </t>
  </si>
  <si>
    <t>PROYECTO DE INVESTIGACIÓN Y GESTIÓN DE LAS ESTADÍSTICAS DE DESARROLLO LOCAL EN RED</t>
  </si>
  <si>
    <t>PROGRAMA DE EDUCACIÓN AMBIENTAL DIRIGIDO A PROFESIONALES DE ÁREAS VINCULADS EN EL MANEJO DE RECURSOS NATURALES</t>
  </si>
  <si>
    <t xml:space="preserve">ESTRUCTURAS ALGEBRAICO-ANALÍTICAS NO NECESARIAMENTE ASOCIATIVAS Y SUS APLICACIONES </t>
  </si>
  <si>
    <t xml:space="preserve">PRÁCTICAS Y VISITAS TÉCNICAS DE LA ESCUELA DE VERANO HISPANO-MARROQUÍ SOBRE ENERGÍAS RENOVABLES DE LA PLATAFORMA SOLAR DE ALMERÍA </t>
  </si>
  <si>
    <t>ESTRUCTURAS NO NECESIARIAMENTE ASOCIATIVAS, ANÁLISIS FUNCIONAL Y APLICACIONES</t>
  </si>
  <si>
    <t>SÍNTESIS DE COMPUESTOS HETEROCÍCLICOS Y MACROCÍCLICOS MEDIADA POR COMPLEJOS DE RUTENIO SOLUBES EN AGUA</t>
  </si>
  <si>
    <t xml:space="preserve">CÁLCULO DE UN GEOIDE PRECISO DE TÚNEZ Y DE LA DESVIACIÓN DE LA VERTICAL </t>
  </si>
  <si>
    <t>PLAN DE MICROINDUSTRIAS PARA EL CULTIVO Y APROVECHAMIENTO SOSTENIBLE DE PLANTAS MEDICINALES Y AROMÁTICAS EN COMUNIDADES RURALES
DE CHUQUISACA</t>
  </si>
  <si>
    <t>INNOVACIONES METODOLÓGICAS EN LA ENSEÑANZA APRENDIZAJE EN CIENCIAS DE LA SALUD, ENFERMERÍA</t>
  </si>
  <si>
    <t xml:space="preserve">RED PARTICIPATIVA DE INDICADORES DE SOSTENIBILIDAD EN ESPACIOS RURALES
IBEROAMERICANOS </t>
  </si>
  <si>
    <t>RED DE INDICADORES DE SOSTENIBILIDAD EN ESPACIOS RURALES IBEROAMERICANOS</t>
  </si>
  <si>
    <t>DESARROLLO DE MODELOS DE PROTECCIÓN DE CULTIVOS PARA ZONAS
INTERTROPICALES CÁLIDAS</t>
  </si>
  <si>
    <t xml:space="preserve">MAESTRÍA EN MODELOS DE PROTECCIÓN DE CULTIVOS PARA ZONAS CÁLIDAS </t>
  </si>
  <si>
    <t>DESARROLLO DE ADSORBENTES PARA LA ELIMINACIÓN DE ESPECIES CONTAMINANTES PRESENTES EN ACUÍFEROS DE LA REGIÓN DE ORÁN. ESTUDIO DE LA POSIBLE REUTILIZACIÓN DE LAS AGUAS RESIDUALES Y DE SUS LODOS</t>
  </si>
  <si>
    <t>SISTEMAS NO NECESARIAMENTE ASOCIATIVOS, ANÁLISIS FUNCIONAL Y ENDOFINTUD</t>
  </si>
  <si>
    <t>CARACTERIZACIÓN HIDROGEOLÓGICA DEL ACUÍFERO DE BOUHMED</t>
  </si>
  <si>
    <t>REFORZAMIENTO DE PLANES DE CUIDADOS ESTANDARIZADOS EN EL ÁREA CLÍNICA Y DE SALUD PÚBLICA, FORMACIÓN DE RECURSOS HUMANOS DE ENFERMERÍA EN LA RED DE SERVIOS DE SALUD, UNIVERSIDAD AUNTÓNOMA RENÉ MORENO</t>
  </si>
  <si>
    <t>SEPARACIÓN E IDENTIFICACIÓN DE SUSTANCIAS BIOACTIVAS DE ARTEMISIA CAMPESTRIS Y OTRAS  PLANTAS RELACIONADAS DEL SUR TUNECINO</t>
  </si>
  <si>
    <t>DISEÑO PROGRAMAS MARCO PARA EL FOMENTO DE LA CREACIÓN DE EMPRESAS COOPERATIVAS DE GENERADORAS DE ENERGÍAS RENOVABLES COMO MODELO DE DESARROLLO RURAL EN LA TIERRA DEL FUEGO, CHILE</t>
  </si>
  <si>
    <t>CENTRO DE REFERENCIA DE TECNOLOGÍAS AGRÍCOLAS ALTERNATIVAS ECOCOMPATIBLES EN SUCRE (BOLIVIA)</t>
  </si>
  <si>
    <t>CENTRO DE TECNOLOGÍAS AGRÍCOLAS ALTERNATIVAS COMPATIBLES CON EL
MEDIO AMBIENTE EN SUCRE (BOLIVIA)</t>
  </si>
  <si>
    <t>COLABORACIÓN EN INVESTIGACIÓN Y DOCENCIA DE MICOLOGÍA Y FITOPATOLOGÍA EN ZONAS ÁRIDAS</t>
  </si>
  <si>
    <t>EVALUACIÓN DE FORTALEZAS/DEBILIDADES PARA IMPLANTAR AULA VIRTUAL, PLANES DE EVALUACIÓN/MEJORA DE LA CALIDAD EN LOS SERVICIOS DE BIBLIOTECA Y LABORATORIO DE NEUROCIENCIA CONDUCTUAL EN EL MARCO DE PROGRAMAS DE POSTGRADO EN CENTROS IBEROAMERICANOS</t>
  </si>
  <si>
    <t>FORTALECIMIENTO DEL EMPRENDIMIENTO UNIVERSITARIO Y LAS RELACIONES UNIVERSIDAD - EMPRESA: INNOVACIÓN SOCIAL Y AUTOEMPLEO DE BASE CREATIVO CULTURAL</t>
  </si>
  <si>
    <t>COOPERACIÓN INTERNACIONAL: BIBLIOTECA DE LA UNIVERSIDAD DE ALMERÍA / BIBLIOTECA DE LA UNIVERSIDAD DE AUTÓNOMA DE ASUNCIÓN (PARAGUAY)</t>
  </si>
  <si>
    <t xml:space="preserve">TALLER SOBRE TÉCNICAS AVANZADAS EN RESONANCIA MAGNÉTICA NUCLEAR </t>
  </si>
  <si>
    <t>IMPACTO MEDIOAMBIENTAL DE LA EMPRESA, VULNERABILIDAD SOCIAL Y POBREZA EN IBEROAMÉRICA: ANÁLISIS DE INTERACCIÓN Y DIAGNÓSTICO DE ÁREAS DE RIESGO POTENCIAL</t>
  </si>
  <si>
    <t>MÁSTER EN TECNOLOGÍAS AGROAMBIENTALES SOSTENIBLES DE ALTA EFICIENCIA</t>
  </si>
  <si>
    <t>LA INTEGRACIÓN EDUCATIVA Y SOCIAL DE ESTUDIANTES CON NECESIDADES
ESPECIALES ASOCIADAS A UNA DISCAPACIDAD EN LAS INSTITUCIONES DE
EDUCACIÓN SUPERIOR DEL ESTADO DETLAXCALA (MÉXICO). DIAGNÓSTICO, ANÁLISIS DE LA SITUACIÓN ACTUAL Y PROPUESTAS DE MEJORA</t>
  </si>
  <si>
    <t>DESARROLLO DE UN SISTEMA DE DOCENCIA VIRTUAL E INSERCIÓN SOCIAL EN EL INSTITUTO TECNOLÓGICO MAYA DE ESTUDIOS SUPERIORES DE LA UNIVERSIDAD DE SAN CARLOS DE GUATEMALA</t>
  </si>
  <si>
    <t>FORTALECIMIENTO INSTITUCIONAL DE LA UEB (GUARANDA-ECUADOR) Y CREACIÓN DE LA UNIDAD DE INVESTIGACIÓN Y CAPACITACIÓN PARA EL MANEJO AGROECOLÓGICO DE LOS SUELOS ANDINOS (UICMASA)</t>
  </si>
  <si>
    <t>MAPAS DIGITALES DE ANOMALÍAS DE BOUGUER EN EL ÁREA DE MARRUECOS</t>
  </si>
  <si>
    <t>4/04/P/E</t>
  </si>
  <si>
    <t>ÁLGEBRAS DE BANACH NO ASOCIATIVAS CONDICIONES DE FINITUD EN ÁLGEBRA Y ANÁLISIS</t>
  </si>
  <si>
    <t>62/04/R/E</t>
  </si>
  <si>
    <t>9/04/P/T</t>
  </si>
  <si>
    <t>A/7524/07</t>
  </si>
  <si>
    <t>A/8128/07</t>
  </si>
  <si>
    <t>SÍNTESIS DE NUEVOS HYDROXI-COUMARENOS CORONAS Y SU USO EN LA EXTRACCIÓN SELECTIVA DE METALES PESADOS</t>
  </si>
  <si>
    <t>A/9549/07</t>
  </si>
  <si>
    <t>MAPAS DIGITALES DE ANOMALÍAS DE BOUGUER EN EL ÁREA DE TÚNEZ / CARTES NUMÉRIQUES DES ANOMALIES DE BOUGUER DU LA TUNISIE</t>
  </si>
  <si>
    <t>ESTRUCTURAS NO NECESARIAMENTE ASOCIATIVAS, ANÁLISIS FUNCIONAL Y APLICACIONES</t>
  </si>
  <si>
    <t>PROTECTION DES RESSOURCES HYDRIQUES PAR CARTOGRAPHIE DE LA VULNÉRABILITÉ INTRINSÈQUE ET DU RISQUE A LA POLLUTION</t>
  </si>
  <si>
    <t>ALGÈBRE-THÉORIE DES NOMBRES ET APPLICATIONS AUX SCIENCES DE L'INFORMATION </t>
  </si>
  <si>
    <t>DESARROLLO Y EVALUACIÓN DE UN SISTEMA DE APOYO ENERGÉTICO BASADO EN CAPTADORES SOLARES PARA CUBRIR LA DEMANDA TÉRMICA DE UN SISTEMA DE
DESALACIÓN POR COMPRESIÓN MECÁNICA DE VAPOR / DÉVELOPPEMENT ET ÉVALUATION D'UN SYSTÈME DE DESSALEMENT À COMPRESSION MÉCANIQUE DE VAPEUR À ÉNERGIE SOLAIRE</t>
  </si>
  <si>
    <t>COLABORACIÓN Y PARTICIPACIÓN EN LA 2ª CONFERENCIA INTERNACIONAL SOBRE ENERGÍAS RENOVABLES Y TECNOLOGÍAS DEL AGUA, CIERTA 2008/COLLABORATION ET PARTICIPATION À LA 2ᵉ CONFÉRENCE INTERNATIONALE SUR LES ÉNERGIES RENOUVELABLES ET LES TECHNOLOGIES DE L’EAU CIERTA 2008</t>
  </si>
  <si>
    <t>LA SALINITÉ DES EAUX : UNE CONTRAINTE POUR L’UTILISATION RATIONNELLE DE LA RESSOURCE EN ALGÉRIE</t>
  </si>
  <si>
    <t>ANALYSES ET LUTTE CONTRE DES ESPÈCES DE PHYTOPHTHORA (MILDIOU) SUR PIMENT, TOMATE ET POMME DE TERRE</t>
  </si>
  <si>
    <t>IMPLIMENTACIÓN DE PLANES DE CUIDADOS ESTANDARIZADOS DE ENFERMERÍA EN EL AMBITO FORMATIVO Y ASISTENCIAL PARA LA MEJORA DE LA CALIDAD EN SERVICIOS DE SALUD EN LA CIUDAD DE SUCRE</t>
  </si>
  <si>
    <t>PERSPECTIVA DE GÉNERO EN LA PRODUCCIÓN ARTESANAL EN EL CHACO BOLIVIANO</t>
  </si>
  <si>
    <t>LA INTEGRACIÓN EDUCATIVA Y SOCIAL DE ESTUDIANTES CON NECESIDADES ESPECIALES ASOCIDAS A UNA DISCAPACIDAD EN LAS INSTITUCIONES DE EDUCACIÓN SUPERIOR DEL ESTADO DE TLAXCALA (MÉXICO). DIAGNÓSTICO, ANÁLISIS DE LA SITUACIÓN ACTUAL Y PROPUESTAS DE MEJORA</t>
  </si>
  <si>
    <t>FORTALECIMIENTO DE LAS CAPACIDADES TÉCNICAS DE LA UNIVERSIDAD NACIONAL DE INGENIERÍA DE NICARAGUA PARA EL DESARROLLO DE LA CARRERA TÉCNICO SUPERIOR EN TECNOLOGÍAS DE RIEGO QUE SE EJECUTARÁ COMO PARTE DEL PROGRAMA UNIVERSIDAD EN EL CAMPO</t>
  </si>
  <si>
    <t>INVESTIGACIÓN SOBRE EL IMPACTO ECONÓMICO DE LAS EMPRESAS GENERADORAS DE ENERGÍA LIMPIA EN EL DESARROLLO RURAL EN LA TIERRA DEL FUEGO (CHILE). ESTUDIO PARTICULARIZADO DE LAS COOPERATIVAS ENERGÉTICAS</t>
  </si>
  <si>
    <t xml:space="preserve">REFORZAMIENTO DE PLANES DE CUIDADOS ESTANDARIZADOS EN EL ÁREA CLÍNICA Y DE SALUD PÚBLICA, FORMACIÓN DE RECURSOS HUMANOS DE ENFERMERÍA EN LA RED DE SERVICIOS DE SALUD, UNIVERSIDAD AUTÓNOMA GABRIEL RENÉ MORENO </t>
  </si>
  <si>
    <t>PROYECTO DE EDUCACIÓN A DISTANCIA: MAESTRÍA EN MODELOS DE PROTECCIÓN DE CULTIVOS PARA ZONAS CÁLIDAS</t>
  </si>
  <si>
    <t>PROPUESTA INTEGRAL PARA EL DESARROLLO SOSTENIBLE DEL TURISMO RURAL DE CHUQUISACA PARTE 1: CENTRO DE INTERPRETACIÓN DE TURISMO RURAL</t>
  </si>
  <si>
    <t>Argentina/Uruguay</t>
  </si>
  <si>
    <t>Entidad financiadora</t>
  </si>
  <si>
    <t>AECID</t>
  </si>
  <si>
    <t>AACID</t>
  </si>
  <si>
    <t>UAL</t>
  </si>
  <si>
    <t xml:space="preserve">ESTUDIO PARA EL DESARROLLO AGRÍCOLA ALTERNATIVO Y SOSTENIBLE EN EL ÁREA RURAL DEL DEPARTAMENTO DE CHUQUISACA </t>
  </si>
  <si>
    <t xml:space="preserve">IMPLANTACIÓN DE UN SERVICIO UNIVERSITARIO DE ASISTENCIA TÉCNICA PARA LA CONSTRUCCIÓN DE INVERNADEROS CON MATERIALES LOCALES EN EL MEDIO RURAL DE SUCRE </t>
  </si>
  <si>
    <t>CONSTRUCCIÓN DE UNA RED DE INDICADORES DE SOSTENIBILIDAD PARA LA EVALUACIÓN DINÁMICA DE LOS PROCESOS DE TURISMO Y DESARROLLO RURAL EN EUROPA Y AMÉRICA LATINA</t>
  </si>
  <si>
    <t xml:space="preserve">ELABORACIÓN DE UN PROYECTO DE INVESTIGACIÓN PARA MEJORAR EL CONTENIDO EN ÁCIDOS GRASOS N-3 EN LA TRUCHA ARCO IRIS ONCORHYNCHUS MYKISS Y LA TILAPIA ROJA OREOCHROMIS NILOTICUS X O. MOSSAMBICUS </t>
  </si>
  <si>
    <t xml:space="preserve">APLICACIÓN PRÁCTICA DE PLANES DE CUIDADOS ESTANDARIZADOS COMO OBJETIVO DE CALIDAD ASISTENCIAL DE ENFERMERÍA </t>
  </si>
  <si>
    <t>IMPACTO MEDIOAMBIENTAL DE LA EMPRESA, VULNERABILIDAD SOCIAL Y POBREZA EN IBEROAMERICA: ANÁLISIS DE INTERACCIÓN Y DIAGNÓSTICO DE ÁREAS DE RIESGO POTENCIAL</t>
  </si>
  <si>
    <t>2021UE004</t>
  </si>
  <si>
    <t>ESCAPE-ROOM MIGRACIONES</t>
  </si>
  <si>
    <t>UAL2021_1</t>
  </si>
  <si>
    <t>DESARROLLO DE UN PROGRAMA DE MEJORA GENÉTICA PARTICIPATIVA DE VARIEDADES AUTÓCTONAS DE ZAPALLO (CURCUBITA MAXIMA) ADAPTADAS A LA AGRICULTURA DE SUBSISTENCIA DEL NOROESTE ARGETINO (NOA)</t>
  </si>
  <si>
    <t>UAL2021_2</t>
  </si>
  <si>
    <t>UAL2021_3</t>
  </si>
  <si>
    <t>UAL2021_4</t>
  </si>
  <si>
    <t>UAL2021_5</t>
  </si>
  <si>
    <t>ACTIVIDADES CONJUNTAS PARA LA TRANSFERENCIA DE CONOCIMIENTOS PARA LA EVALUACIÓN DE LA SOSTENIBILIDAD DE LA GESTIÓN DE SERVICIOS DE AGUA POTABLE Y RESIDOS SÓLIDOS O LÍQUIDOS EN CUBA</t>
  </si>
  <si>
    <t>IMPLANTACION DE UN PROGRAMA DE INTERVENCIÓN E IDENTIFICACIÓN DE VIOLENCIA DE GÉNERO EN MUJERES CON DISPAREUNIA EN REPUBLICA DOMINICANA</t>
  </si>
  <si>
    <t>CICLO MIGRACIONES SUR-NORTE</t>
  </si>
  <si>
    <t>UAL2022_1</t>
  </si>
  <si>
    <t>CAPACITACIÓN Y FORTALECIMIENTO DEL EMPODERAMIENTO DE LAS INVESTIGADORAS PARA LA IMPLEMENTACIÓN DE UN LABORATORIO DE NEUROCIENCIA COGNITIVA EN LA FACULTAD DE PSICOLOGÍA DE LA UNIVERSIDAD DE LA HABANA</t>
  </si>
  <si>
    <t>UAL2022_2</t>
  </si>
  <si>
    <t>PROGRAMA DE SENSIBILIZACIÓN Y FORMACIÓN DE REANIMACIÓN CARDIOPULMONAR A TRAVÉS DE LA SIMULACIÓN CLÍNICA</t>
  </si>
  <si>
    <t>UAL2022_3</t>
  </si>
  <si>
    <t>UAL2022_4</t>
  </si>
  <si>
    <t>II CICLO MIGRACIONES SUR-NORTE</t>
  </si>
  <si>
    <t>UAL2022_5</t>
  </si>
  <si>
    <t>SANITARIOS POR EL MUNDO: PROPUESTAS DE COOPERACIÓN INTERNACIONAL PARA EL DESARROLLO DESDE EL ÁMBITO DE LA SALUD Y PROMOCIÓN DE LA PERSONA</t>
  </si>
  <si>
    <t>MENORES DE EDAD Y DELINCUENCIA SEXUAL</t>
  </si>
  <si>
    <t>FORTALECIMIENTO DE LAS COMPETENCIAS DOCENTES Y DE EXTENSIÓN AGRARIA DE LA UNIVERSIDAD TÉCNICA DE COTOPAXI A TRAVÉS DE LA POTENCIACIÓN ANALÍTICA DE SU LABORATORIO DE SUELO Y AGUAS</t>
  </si>
  <si>
    <t>UAL2023_2</t>
  </si>
  <si>
    <t>UAL2023_3</t>
  </si>
  <si>
    <t>UAL2023_4</t>
  </si>
  <si>
    <t>UAL2023_1</t>
  </si>
  <si>
    <t>FORTALECIMIENTO DE LOS PROGRAMAS DE PREVENCIÓN E INTERVENCIÓN EN
DETERIORO COGNITIVO EN MAYORES EN EL LABORATORIO DE NEUROCIENCIA COGNITIVA DE LA FACULTAD DE PSICOLOGÍA DE LA UNIVERSIDAD DE LA HABANA</t>
  </si>
  <si>
    <t>ANÁLISIS DE LOS NIVELES DE DESIGUALDAD Y DE POBREZA DE LAS MUJERES HAITIANAS QUE EMIGRAN A REPÚBLICA DOMINICANA</t>
  </si>
  <si>
    <t>III CICLO MIGRACIONES SUR-NORTE</t>
  </si>
  <si>
    <t>Ver</t>
  </si>
  <si>
    <t>ACCESO A LA INFORMACIÓN DE RECURSO DE INFORMACIÓN ESPECIALIZADA DESTINADA AL APOYO A LA INVESTIGACIÓN EN LA UNIVERSIDAD DE CUENCA (ECUADOR): ESTUDIO DE SU IMPACTO EN INVESTIGACIÓN RELACIONADA CON EL GRUPO DE INVESTIGACIÓN SALUD SEXUAL Y REPRODUCTIVA</t>
  </si>
  <si>
    <t>ACCIONES INTEGRADAS A3 PARA LA COOPERACIÓN INTER-UNIVERSITARIA ENTRE URUGUAY, ESPAÑA Y PERÚ EN EL MARCO DE LA ENSEÑANZA DE POST-GRADO. IMPLANTACIÓN DE UNA UNIDAD DE GESTIÓN DE BIBLIOTECA, UNA UNIDAD DE FORMACIÓN PARA AULA VIRTUAL Y UNA UNIDAD DE NEUROTOXICOLOGÍA CONDUCTUAL</t>
  </si>
  <si>
    <t>-</t>
  </si>
  <si>
    <t>UAL2024_1</t>
  </si>
  <si>
    <t>UAL2024_2</t>
  </si>
  <si>
    <t>UAL2024_3</t>
  </si>
  <si>
    <t>UAL2024_4</t>
  </si>
  <si>
    <t>UAL2024_5</t>
  </si>
  <si>
    <t>PUESTA EN VALOR DEL CULTIVO HUÉRFANO ETÍOPE MORINGA STNOPETALA MEDIANTE LA SECUENCIACIÓN Y ANOTACIÓN FUNCIONAL DE SU GENOMA (SHIFERAWGENOME)</t>
  </si>
  <si>
    <t>DESARROLLO DE PROCESOS DE PRODUCCIÓN DE MICROALGAS EN ECUADOR COMO MOTOR ECONÓMICO PARA EL DESARROLLO</t>
  </si>
  <si>
    <t>PROMOCIÓN DEL AUTOCUIDADO EN SITUACIONES DE DESIGUALDAD SOCIAL. PREVENCIÓN DE ENFERMEDADES CARDIOVASCULARES, DE TRANSMISIÓN SEXUAL Y TRASTORNOS ALIMENTARIOS A TRAVÉS DE LA INVESTIGACIÓN</t>
  </si>
  <si>
    <t>DIFUSIÓN DE LOS RESULTADOS OBTENIDOS EN EL PROYECTO DE COOPERACIÓN 2018UC006 "MAESTRAS Y MAESTROS PARA NIÑAS Y NIÑOS MAYAS EN ZONAS RURALES DISEMINADAS: FORMANDO LOS FORMADORES"</t>
  </si>
  <si>
    <t>IV CICLO MIGRACIONES SUR NORTE</t>
  </si>
  <si>
    <t>2024UC124</t>
  </si>
  <si>
    <t>DESARROLLO DE CAPACIDADES INSTITUCIONALES Y TECNOLÓGICAS A TRAVÉS DE LA IMPLEMENTACIÓN DE UN AULA INVERNADERO MODELO PARA LA INNOVACIÓN ORIENTADA AL DESARROLLO DE CAPACIDADES DE PRODUCCIÓN AGRÍCOLA EN AMBIENTES PROTEGIDOS Y CONTROLADOS EN COSTA RICA</t>
  </si>
  <si>
    <t>2024/ACDE/001100</t>
  </si>
  <si>
    <t>INNOVACIÓN AGRÍCOLA Y COOPERACIÓN SUR-SUR: CAPACITACIÓN Y TECNOLOGÍA EN INVERNADEROS SOSTENIBLES EN GUATEMALA</t>
  </si>
  <si>
    <t>Presupuesto</t>
  </si>
  <si>
    <t>MINISTERIO DE DERECHOS SOCIALES, CONSUMO Y AGENDA 2030</t>
  </si>
  <si>
    <t>MULTIÁREA</t>
  </si>
  <si>
    <t>VOLUNTARIADO</t>
  </si>
  <si>
    <t>2024D088</t>
  </si>
  <si>
    <t>Multipaís</t>
  </si>
  <si>
    <t>UAL INTERNACIONAL: VOLUNTARI-ODS PARA LA COOPERACIÓN GLOBAL</t>
  </si>
  <si>
    <t>Bolivia/Guatemala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</si>
</sst>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0.00\ &quot;€&quot;;[Red]\-#,##0.00\ &quot;€&quot;"/>
    <numFmt numFmtId="44" formatCode="_-* #,##0.00\ &quot;€&quot;_-;\-* #,##0.00\ &quot;€&quot;_-;_-* &quot;-&quot;??\ &quot;€&quot;_-;_-@_-"/>
    <numFmt numFmtId="164" formatCode="_-* #,##0.00\ [$€]_-;\-* #,##0.00\ [$€]_-;_-* &quot;-&quot;??\ [$€]_-;_-@_-"/>
  </numFmts>
  <fonts count="9" x14ac:knownFonts="1">
    <font>
      <sz val="11"/>
      <color theme="1"/>
      <name val="Calibri"/>
      <family val="2"/>
      <scheme val="minor"/>
    </font>
    <font>
      <sz val="11"/>
      <color theme="1"/>
      <name val="Calibri"/>
      <family val="2"/>
      <scheme val="minor"/>
    </font>
    <font>
      <sz val="10"/>
      <name val="Arial"/>
      <family val="2"/>
    </font>
    <font>
      <u/>
      <sz val="11"/>
      <color theme="10"/>
      <name val="Calibri"/>
      <family val="2"/>
      <scheme val="minor"/>
    </font>
    <font>
      <sz val="11"/>
      <color theme="1"/>
      <name val="Catamaran"/>
    </font>
    <font>
      <sz val="11"/>
      <color rgb="FF000000"/>
      <name val="Catamaran"/>
    </font>
    <font>
      <u/>
      <sz val="11"/>
      <color theme="10"/>
      <name val="Catamaran"/>
    </font>
    <font>
      <sz val="11"/>
      <name val="Catamaran"/>
    </font>
    <font>
      <b/>
      <sz val="11"/>
      <color theme="0"/>
      <name val="Catamaran"/>
    </font>
  </fonts>
  <fills count="4">
    <fill>
      <patternFill patternType="none"/>
    </fill>
    <fill>
      <patternFill patternType="gray125"/>
    </fill>
    <fill>
      <patternFill patternType="solid">
        <fgColor theme="0"/>
        <bgColor indexed="64"/>
      </patternFill>
    </fill>
    <fill>
      <patternFill patternType="solid">
        <fgColor rgb="FF326195"/>
        <bgColor indexed="64"/>
      </patternFill>
    </fill>
  </fills>
  <borders count="5">
    <border>
      <left/>
      <right/>
      <top/>
      <bottom/>
      <diagonal/>
    </border>
    <border>
      <left style="thin">
        <color theme="3"/>
      </left>
      <right/>
      <top/>
      <bottom/>
      <diagonal/>
    </border>
    <border>
      <left style="thin">
        <color theme="0"/>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164" fontId="2" fillId="0" borderId="0" applyFont="0" applyFill="0" applyBorder="0" applyAlignment="0" applyProtection="0"/>
    <xf numFmtId="0" fontId="3" fillId="0" borderId="0" applyNumberFormat="0" applyFill="0" applyBorder="0" applyAlignment="0" applyProtection="0"/>
  </cellStyleXfs>
  <cellXfs count="28">
    <xf numFmtId="0" fontId="0" fillId="0" borderId="0" xfId="0"/>
    <xf numFmtId="0" fontId="0" fillId="2" borderId="0" xfId="0" applyFill="1"/>
    <xf numFmtId="0" fontId="0" fillId="2" borderId="1" xfId="0" applyFill="1" applyBorder="1"/>
    <xf numFmtId="0" fontId="0" fillId="2" borderId="1" xfId="0" applyFill="1" applyBorder="1" applyAlignment="1">
      <alignment horizontal="center" wrapText="1"/>
    </xf>
    <xf numFmtId="0" fontId="4" fillId="0" borderId="0" xfId="0" applyFont="1" applyAlignment="1">
      <alignment horizontal="center" vertical="center"/>
    </xf>
    <xf numFmtId="0" fontId="4" fillId="0" borderId="0" xfId="0" applyFont="1" applyAlignment="1">
      <alignment horizontal="left" vertical="center" wrapText="1"/>
    </xf>
    <xf numFmtId="44" fontId="4" fillId="0" borderId="0" xfId="1" applyFont="1" applyFill="1" applyAlignment="1">
      <alignment horizontal="center" vertical="center"/>
    </xf>
    <xf numFmtId="0" fontId="4" fillId="0" borderId="0" xfId="0" applyFont="1" applyAlignment="1">
      <alignment horizontal="center" vertical="center" wrapText="1"/>
    </xf>
    <xf numFmtId="0" fontId="5" fillId="0" borderId="0" xfId="0" applyFont="1" applyAlignment="1">
      <alignment vertical="center" wrapText="1"/>
    </xf>
    <xf numFmtId="44" fontId="4" fillId="0" borderId="0" xfId="1" applyFont="1" applyAlignment="1">
      <alignment horizontal="center" vertical="center"/>
    </xf>
    <xf numFmtId="0" fontId="6" fillId="0" borderId="0" xfId="3" applyFont="1" applyAlignment="1">
      <alignment horizontal="center" vertical="center"/>
    </xf>
    <xf numFmtId="0" fontId="7" fillId="0" borderId="0" xfId="0" applyFont="1" applyAlignment="1">
      <alignment horizontal="center" vertical="center"/>
    </xf>
    <xf numFmtId="44" fontId="4" fillId="0" borderId="0" xfId="1" applyFont="1" applyAlignment="1">
      <alignment horizontal="center" vertical="center" wrapText="1"/>
    </xf>
    <xf numFmtId="44" fontId="4" fillId="0" borderId="0" xfId="1" applyFont="1" applyFill="1" applyAlignment="1">
      <alignment horizontal="center" vertical="center" wrapText="1"/>
    </xf>
    <xf numFmtId="0" fontId="6" fillId="0" borderId="0" xfId="3" applyFont="1" applyFill="1" applyAlignment="1">
      <alignment horizontal="center" vertical="center"/>
    </xf>
    <xf numFmtId="8" fontId="4" fillId="0" borderId="0" xfId="1" applyNumberFormat="1" applyFont="1" applyFill="1" applyAlignment="1">
      <alignment horizontal="right" vertical="center" wrapText="1"/>
    </xf>
    <xf numFmtId="0" fontId="4" fillId="2" borderId="0" xfId="0" applyFont="1" applyFill="1" applyAlignment="1">
      <alignment horizontal="center" vertical="center"/>
    </xf>
    <xf numFmtId="0" fontId="4" fillId="2" borderId="0" xfId="0" applyFont="1" applyFill="1" applyAlignment="1">
      <alignment vertical="center"/>
    </xf>
    <xf numFmtId="0" fontId="4" fillId="2" borderId="0" xfId="0" applyFont="1" applyFill="1" applyAlignment="1">
      <alignment horizontal="center" vertical="center" wrapText="1"/>
    </xf>
    <xf numFmtId="0" fontId="4" fillId="0" borderId="0" xfId="0" applyFont="1" applyAlignment="1">
      <alignment vertical="center"/>
    </xf>
    <xf numFmtId="0" fontId="4" fillId="2" borderId="0" xfId="0" applyFont="1" applyFill="1" applyAlignment="1">
      <alignment horizontal="left" vertical="center"/>
    </xf>
    <xf numFmtId="0" fontId="4" fillId="0" borderId="0" xfId="0" applyFont="1" applyAlignment="1">
      <alignment horizontal="left" vertical="center"/>
    </xf>
    <xf numFmtId="0" fontId="8" fillId="3" borderId="2" xfId="0" applyFont="1" applyFill="1" applyBorder="1" applyAlignment="1">
      <alignment horizontal="center" vertical="center" wrapText="1"/>
    </xf>
    <xf numFmtId="0" fontId="8" fillId="3" borderId="2" xfId="0" applyFont="1" applyFill="1" applyBorder="1" applyAlignment="1">
      <alignment horizontal="center" vertical="center"/>
    </xf>
    <xf numFmtId="8" fontId="4" fillId="0" borderId="0" xfId="1" applyNumberFormat="1" applyFont="1" applyFill="1" applyAlignment="1">
      <alignment horizontal="center" vertical="center"/>
    </xf>
    <xf numFmtId="0" fontId="4" fillId="2" borderId="3" xfId="0" applyFont="1" applyFill="1" applyBorder="1" applyAlignment="1">
      <alignment horizontal="center" vertical="center" wrapText="1"/>
    </xf>
    <xf numFmtId="0" fontId="3" fillId="0" borderId="0" xfId="3" applyAlignment="1">
      <alignment horizontal="center" vertical="center"/>
    </xf>
    <xf numFmtId="0" fontId="4" fillId="2" borderId="4" xfId="0" applyFont="1" applyFill="1" applyBorder="1" applyAlignment="1">
      <alignment horizontal="center" vertical="center"/>
    </xf>
  </cellXfs>
  <cellStyles count="4">
    <cellStyle name="Euro" xfId="2" xr:uid="{00000000-0005-0000-0000-000000000000}"/>
    <cellStyle name="Hipervínculo" xfId="3" builtinId="8"/>
    <cellStyle name="Moneda" xfId="1" builtinId="4"/>
    <cellStyle name="Normal" xfId="0" builtinId="0"/>
  </cellStyles>
  <dxfs count="13">
    <dxf>
      <font>
        <strike val="0"/>
        <outline val="0"/>
        <shadow val="0"/>
        <vertAlign val="baseline"/>
        <sz val="11"/>
        <name val="Catamaran"/>
        <scheme val="none"/>
      </font>
      <alignment horizontal="center" vertical="center" textRotation="0" wrapText="0" indent="0" justifyLastLine="0" shrinkToFit="0" readingOrder="0"/>
    </dxf>
    <dxf>
      <font>
        <strike val="0"/>
        <outline val="0"/>
        <shadow val="0"/>
        <vertAlign val="baseline"/>
        <sz val="11"/>
        <name val="Catamaran"/>
        <scheme val="none"/>
      </font>
      <alignment horizontal="center" vertical="center" textRotation="0" indent="0" justifyLastLine="0" shrinkToFit="0" readingOrder="0"/>
    </dxf>
    <dxf>
      <font>
        <strike val="0"/>
        <outline val="0"/>
        <shadow val="0"/>
        <vertAlign val="baseline"/>
        <sz val="11"/>
        <name val="Catamaran"/>
        <scheme val="none"/>
      </font>
      <alignment horizontal="center" vertical="center" textRotation="0" indent="0" justifyLastLine="0" shrinkToFit="0" readingOrder="0"/>
    </dxf>
    <dxf>
      <font>
        <strike val="0"/>
        <outline val="0"/>
        <shadow val="0"/>
        <vertAlign val="baseline"/>
        <sz val="11"/>
        <name val="Catamaran"/>
        <scheme val="none"/>
      </font>
      <alignment horizontal="center" vertical="center" textRotation="0" indent="0" justifyLastLine="0" shrinkToFit="0" readingOrder="0"/>
    </dxf>
    <dxf>
      <font>
        <strike val="0"/>
        <outline val="0"/>
        <shadow val="0"/>
        <vertAlign val="baseline"/>
        <sz val="11"/>
        <name val="Catamaran"/>
        <scheme val="none"/>
      </font>
      <alignment horizontal="left" vertical="center" textRotation="0" wrapText="1" indent="0" justifyLastLine="0" shrinkToFit="0" readingOrder="0"/>
    </dxf>
    <dxf>
      <font>
        <strike val="0"/>
        <outline val="0"/>
        <shadow val="0"/>
        <vertAlign val="baseline"/>
        <sz val="11"/>
        <name val="Catamaran"/>
        <scheme val="none"/>
      </font>
      <alignment horizontal="center" vertical="center" textRotation="0" indent="0" justifyLastLine="0" shrinkToFit="0" readingOrder="0"/>
    </dxf>
    <dxf>
      <font>
        <strike val="0"/>
        <outline val="0"/>
        <shadow val="0"/>
        <vertAlign val="baseline"/>
        <sz val="11"/>
        <name val="Catamaran"/>
        <scheme val="none"/>
      </font>
      <alignment vertical="center" textRotation="0" wrapText="0" indent="0" justifyLastLine="0" shrinkToFit="0" readingOrder="0"/>
    </dxf>
    <dxf>
      <font>
        <strike val="0"/>
        <outline val="0"/>
        <shadow val="0"/>
        <vertAlign val="baseline"/>
        <sz val="11"/>
        <name val="Catamaran"/>
        <scheme val="none"/>
      </font>
      <alignment horizontal="center" vertical="center" textRotation="0" indent="0" justifyLastLine="0" shrinkToFit="0" readingOrder="0"/>
    </dxf>
    <dxf>
      <font>
        <strike val="0"/>
        <outline val="0"/>
        <shadow val="0"/>
        <vertAlign val="baseline"/>
        <sz val="11"/>
        <name val="Catamaran"/>
        <scheme val="none"/>
      </font>
      <alignment horizontal="center" vertical="center" textRotation="0" wrapText="0" indent="0" justifyLastLine="0" shrinkToFit="0" readingOrder="0"/>
    </dxf>
    <dxf>
      <font>
        <strike val="0"/>
        <outline val="0"/>
        <shadow val="0"/>
        <vertAlign val="baseline"/>
        <sz val="11"/>
        <name val="Catamaran"/>
        <scheme val="none"/>
      </font>
      <alignment horizontal="center" vertical="center" textRotation="0" wrapText="0" indent="0" justifyLastLine="0" shrinkToFit="0" readingOrder="0"/>
    </dxf>
    <dxf>
      <font>
        <strike val="0"/>
        <outline val="0"/>
        <shadow val="0"/>
        <vertAlign val="baseline"/>
        <sz val="11"/>
        <name val="Catamaran"/>
        <scheme val="none"/>
      </font>
      <alignment vertical="center" textRotation="0" justifyLastLine="0" shrinkToFit="0" readingOrder="0"/>
    </dxf>
    <dxf>
      <border>
        <bottom style="thin">
          <color theme="0"/>
        </bottom>
      </border>
    </dxf>
    <dxf>
      <font>
        <b/>
        <strike val="0"/>
        <outline val="0"/>
        <shadow val="0"/>
        <u val="none"/>
        <vertAlign val="baseline"/>
        <sz val="11"/>
        <color theme="0"/>
        <name val="Catamaran"/>
        <scheme val="none"/>
      </font>
      <fill>
        <patternFill patternType="solid">
          <fgColor indexed="64"/>
          <bgColor rgb="FF326195"/>
        </patternFill>
      </fill>
      <alignment horizontal="center" vertical="center" textRotation="0" wrapText="0" indent="0" justifyLastLine="0" shrinkToFit="0" readingOrder="0"/>
      <border diagonalUp="0" diagonalDown="0">
        <left style="thin">
          <color theme="0"/>
        </left>
        <right style="thin">
          <color theme="0"/>
        </right>
        <top/>
        <bottom/>
        <vertical style="thin">
          <color theme="0"/>
        </vertical>
        <horizontal style="thin">
          <color theme="0"/>
        </horizontal>
      </border>
    </dxf>
  </dxfs>
  <tableStyles count="0" defaultTableStyle="TableStyleMedium2" defaultPivotStyle="PivotStyleLight16"/>
  <colors>
    <mruColors>
      <color rgb="FF32619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scullos\hosting\RelacionesInternacionales\GESTION\INFORMES_JESUS\PROYECTOS_BOLIVIA_UAL_2003_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row r="3">
          <cell r="B3" t="str">
            <v>A/0708/03</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2" displayName="Tabla2" ref="A1:J209" totalsRowShown="0" headerRowDxfId="12" dataDxfId="10" headerRowBorderDxfId="11">
  <autoFilter ref="A1:J209" xr:uid="{00000000-0009-0000-0100-000002000000}"/>
  <sortState xmlns:xlrd2="http://schemas.microsoft.com/office/spreadsheetml/2017/richdata2" ref="A2:J209">
    <sortCondition ref="D2:D209"/>
    <sortCondition ref="A2:A209"/>
  </sortState>
  <tableColumns count="10">
    <tableColumn id="10" xr3:uid="{00000000-0010-0000-0000-00000A000000}" name="Entidad financiadora" dataDxfId="9"/>
    <tableColumn id="1" xr3:uid="{00000000-0010-0000-0000-000001000000}" name="Área geográfica" dataDxfId="8"/>
    <tableColumn id="2" xr3:uid="{00000000-0010-0000-0000-000002000000}" name="Área temática" dataDxfId="7"/>
    <tableColumn id="3" xr3:uid="{00000000-0010-0000-0000-000003000000}" name="Año" dataDxfId="6"/>
    <tableColumn id="4" xr3:uid="{00000000-0010-0000-0000-000004000000}" name="Código" dataDxfId="5"/>
    <tableColumn id="5" xr3:uid="{00000000-0010-0000-0000-000005000000}" name="Título" dataDxfId="4"/>
    <tableColumn id="9" xr3:uid="{00000000-0010-0000-0000-000009000000}" name="País" dataDxfId="3"/>
    <tableColumn id="8" xr3:uid="{00000000-0010-0000-0000-000008000000}" name="Presupuesto" dataDxfId="2" dataCellStyle="Moneda"/>
    <tableColumn id="7" xr3:uid="{00000000-0010-0000-0000-000007000000}" name="En ejecución" dataDxfId="1"/>
    <tableColumn id="6" xr3:uid="{00000000-0010-0000-0000-000006000000}" name="Informe final" dataDxfId="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ual.es/application/files/2017/2190/2780/Informe_A_017735_08.pdf" TargetMode="External"/><Relationship Id="rId117" Type="http://schemas.openxmlformats.org/officeDocument/2006/relationships/hyperlink" Target="https://www.ual.es/application/files/9417/2768/6810/Informe_UAL2020_3.pdf" TargetMode="External"/><Relationship Id="rId21" Type="http://schemas.openxmlformats.org/officeDocument/2006/relationships/hyperlink" Target="https://www.ual.es/application/files/1417/2224/5854/Informe_2016DEC018_unlocked.pdf" TargetMode="External"/><Relationship Id="rId42" Type="http://schemas.openxmlformats.org/officeDocument/2006/relationships/hyperlink" Target="https://www.ual.es/application/files/7517/2190/2783/Informe_A_030041_10.pdf" TargetMode="External"/><Relationship Id="rId47" Type="http://schemas.openxmlformats.org/officeDocument/2006/relationships/hyperlink" Target="https://www.ual.es/application/files/5217/2190/2777/Informe__A_7733_07.pdf" TargetMode="External"/><Relationship Id="rId63" Type="http://schemas.openxmlformats.org/officeDocument/2006/relationships/hyperlink" Target="https://www.ual.es/application/files/1017/2190/2786/Informe_C_018765_08.pdf" TargetMode="External"/><Relationship Id="rId68" Type="http://schemas.openxmlformats.org/officeDocument/2006/relationships/hyperlink" Target="https://www.ual.es/application/files/6917/2190/2786/Informe_C_032852_10.pdf" TargetMode="External"/><Relationship Id="rId84" Type="http://schemas.openxmlformats.org/officeDocument/2006/relationships/hyperlink" Target="https://www.ual.es/application/files/9617/2190/2748/Informe_A_015904_08.pdf" TargetMode="External"/><Relationship Id="rId89" Type="http://schemas.openxmlformats.org/officeDocument/2006/relationships/hyperlink" Target="https://www.ual.es/application/files/1517/2190/2749/Informe_A_020740_08.pdf" TargetMode="External"/><Relationship Id="rId112" Type="http://schemas.openxmlformats.org/officeDocument/2006/relationships/hyperlink" Target="https://www.ual.es/application/files/2417/2768/4818/Informe_UAL2022_1.pdf" TargetMode="External"/><Relationship Id="rId16" Type="http://schemas.openxmlformats.org/officeDocument/2006/relationships/hyperlink" Target="https://www.ual.es/application/files/9617/2224/5853/Informe_2013DEC013_unlocked.pdf" TargetMode="External"/><Relationship Id="rId107" Type="http://schemas.openxmlformats.org/officeDocument/2006/relationships/hyperlink" Target="https://www.ual.es/application/files/8117/2224/5855/Informe_UAL2022_2_unlocked.pdf" TargetMode="External"/><Relationship Id="rId11" Type="http://schemas.openxmlformats.org/officeDocument/2006/relationships/hyperlink" Target="https://www.ual.es/application/files/5817/2224/5723/Informe_UAL2021_5.pdf" TargetMode="External"/><Relationship Id="rId32" Type="http://schemas.openxmlformats.org/officeDocument/2006/relationships/hyperlink" Target="https://www.ual.es/application/files/1717/2190/2781/Informe_A_022974_09.pdf" TargetMode="External"/><Relationship Id="rId37" Type="http://schemas.openxmlformats.org/officeDocument/2006/relationships/hyperlink" Target="https://www.ual.es/application/files/8217/2190/2782/Informe_A_024456_09.pdf" TargetMode="External"/><Relationship Id="rId53" Type="http://schemas.openxmlformats.org/officeDocument/2006/relationships/hyperlink" Target="https://www.ual.es/application/files/5017/2190/2784/Informe_A3_035423_11.pdf" TargetMode="External"/><Relationship Id="rId58" Type="http://schemas.openxmlformats.org/officeDocument/2006/relationships/hyperlink" Target="https://www.ual.es/application/files/5717/2190/2785/Informe_B_017958_08.pdf" TargetMode="External"/><Relationship Id="rId74" Type="http://schemas.openxmlformats.org/officeDocument/2006/relationships/hyperlink" Target="https://www.ual.es/application/files/5117/2190/2787/Informe_D_023736_09.pdf" TargetMode="External"/><Relationship Id="rId79" Type="http://schemas.openxmlformats.org/officeDocument/2006/relationships/hyperlink" Target="https://www.ual.es/application/files/3117/2224/5855/Informe_UAL2019003_unlocked.pdf" TargetMode="External"/><Relationship Id="rId102" Type="http://schemas.openxmlformats.org/officeDocument/2006/relationships/hyperlink" Target="https://www.ual.es/application/files/4517/2190/2752/Informe_D_030166_10.pdf" TargetMode="External"/><Relationship Id="rId123" Type="http://schemas.openxmlformats.org/officeDocument/2006/relationships/hyperlink" Target="https://www.ual.es/application/files/7517/6009/9972/Informe_UAL2024_5.pdf" TargetMode="External"/><Relationship Id="rId5" Type="http://schemas.openxmlformats.org/officeDocument/2006/relationships/hyperlink" Target="https://www.ual.es/application/files/2917/2190/2708/Imforme_A1_035733_11.pdf" TargetMode="External"/><Relationship Id="rId61" Type="http://schemas.openxmlformats.org/officeDocument/2006/relationships/hyperlink" Target="https://www.ual.es/application/files/4217/2190/2785/Informe_C_016848_08.pdf" TargetMode="External"/><Relationship Id="rId82" Type="http://schemas.openxmlformats.org/officeDocument/2006/relationships/hyperlink" Target="https://www.ual.es/application/files/9217/2224/6274/Informe_2012DEC001_unlocked.pdf" TargetMode="External"/><Relationship Id="rId90" Type="http://schemas.openxmlformats.org/officeDocument/2006/relationships/hyperlink" Target="https://www.ual.es/application/files/2117/2190/2749/Informe_A_025462_09.pdf" TargetMode="External"/><Relationship Id="rId95" Type="http://schemas.openxmlformats.org/officeDocument/2006/relationships/hyperlink" Target="https://www.ual.es/application/files/3217/2190/2750/Informe_A1_041002_11.pdf" TargetMode="External"/><Relationship Id="rId19" Type="http://schemas.openxmlformats.org/officeDocument/2006/relationships/hyperlink" Target="https://www.ual.es/application/files/4117/2224/5853/Informe_2016DEC005_unlocked.pdf" TargetMode="External"/><Relationship Id="rId14" Type="http://schemas.openxmlformats.org/officeDocument/2006/relationships/hyperlink" Target="https://www.ual.es/application/files/2917/2190/2812/Informe_UAL2020_5.pdf" TargetMode="External"/><Relationship Id="rId22" Type="http://schemas.openxmlformats.org/officeDocument/2006/relationships/hyperlink" Target="https://www.ual.es/application/files/3217/2224/5853/Informe_2016DEC020_unlocked.pdf" TargetMode="External"/><Relationship Id="rId27" Type="http://schemas.openxmlformats.org/officeDocument/2006/relationships/hyperlink" Target="https://www.ual.es/application/files/1517/2190/2780/Informe_A_017987_08.pdf" TargetMode="External"/><Relationship Id="rId30" Type="http://schemas.openxmlformats.org/officeDocument/2006/relationships/hyperlink" Target="https://www.ual.es/application/files/8317/2190/2781/Informe_A_018225_08.pdf" TargetMode="External"/><Relationship Id="rId35" Type="http://schemas.openxmlformats.org/officeDocument/2006/relationships/hyperlink" Target="https://www.ual.es/application/files/4517/2190/2782/Informe_A_023001_09.pdf" TargetMode="External"/><Relationship Id="rId43" Type="http://schemas.openxmlformats.org/officeDocument/2006/relationships/hyperlink" Target="https://www.ual.es/application/files/8917/2190/2783/Informe_A_030047_10.pdf" TargetMode="External"/><Relationship Id="rId48" Type="http://schemas.openxmlformats.org/officeDocument/2006/relationships/hyperlink" Target="https://www.ual.es/application/files/6517/2190/2777/Informe__A_7735_07.pdf" TargetMode="External"/><Relationship Id="rId56" Type="http://schemas.openxmlformats.org/officeDocument/2006/relationships/hyperlink" Target="https://www.ual.es/application/files/4917/2190/2784/Informe_AP_038259_11.pdf" TargetMode="External"/><Relationship Id="rId64" Type="http://schemas.openxmlformats.org/officeDocument/2006/relationships/hyperlink" Target="https://www.ual.es/application/files/7217/2190/2786/Informe_C_020387_08.pdf" TargetMode="External"/><Relationship Id="rId69" Type="http://schemas.openxmlformats.org/officeDocument/2006/relationships/hyperlink" Target="https://www.ual.es/application/files/7717/2190/2787/Informe_C_032890_10.pdf" TargetMode="External"/><Relationship Id="rId77" Type="http://schemas.openxmlformats.org/officeDocument/2006/relationships/hyperlink" Target="https://www.ual.es/application/files/2817/2190/2789/Informe_D_030641_10.pdf" TargetMode="External"/><Relationship Id="rId100" Type="http://schemas.openxmlformats.org/officeDocument/2006/relationships/hyperlink" Target="https://www.ual.es/application/files/8617/2190/2751/Informe_C_030908_10.pdf" TargetMode="External"/><Relationship Id="rId105" Type="http://schemas.openxmlformats.org/officeDocument/2006/relationships/hyperlink" Target="https://www.ual.es/application/files/3117/2198/5534/Informe_UAL2021_2.pdf" TargetMode="External"/><Relationship Id="rId113" Type="http://schemas.openxmlformats.org/officeDocument/2006/relationships/hyperlink" Target="https://www.ual.es/application/files/2417/2768/4991/Informe_UAL2022_3.pdf" TargetMode="External"/><Relationship Id="rId118" Type="http://schemas.openxmlformats.org/officeDocument/2006/relationships/hyperlink" Target="https://www.ual.es/application/files/4317/2769/2518/Informe_2018UC006.pdf" TargetMode="External"/><Relationship Id="rId8" Type="http://schemas.openxmlformats.org/officeDocument/2006/relationships/hyperlink" Target="https://www.ual.es/application/files/9817/2190/2709/Informe_C_027941_09.pdf" TargetMode="External"/><Relationship Id="rId51" Type="http://schemas.openxmlformats.org/officeDocument/2006/relationships/hyperlink" Target="https://www.ual.es/application/files/4217/2190/2784/Informe_A2_035808_11.pdf" TargetMode="External"/><Relationship Id="rId72" Type="http://schemas.openxmlformats.org/officeDocument/2006/relationships/hyperlink" Target="https://www.ual.es/application/files/3617/2190/2787/Informe_D_023472_09.pdf" TargetMode="External"/><Relationship Id="rId80" Type="http://schemas.openxmlformats.org/officeDocument/2006/relationships/hyperlink" Target="https://www.ual.es/application/files/6217/2190/2789/Informe_UAL2019004.pdf" TargetMode="External"/><Relationship Id="rId85" Type="http://schemas.openxmlformats.org/officeDocument/2006/relationships/hyperlink" Target="https://www.ual.es/application/files/5017/2190/2748/Informe_A_017167_08.pdf" TargetMode="External"/><Relationship Id="rId93" Type="http://schemas.openxmlformats.org/officeDocument/2006/relationships/hyperlink" Target="https://www.ual.es/application/files/6417/2190/2749/Informe_A_031368_10.pdf" TargetMode="External"/><Relationship Id="rId98" Type="http://schemas.openxmlformats.org/officeDocument/2006/relationships/hyperlink" Target="https://www.ual.es/application/files/1817/2190/2751/Informe_AP_038107_11.pdf" TargetMode="External"/><Relationship Id="rId121" Type="http://schemas.openxmlformats.org/officeDocument/2006/relationships/hyperlink" Target="https://www.ual.es/application/files/8217/2769/3371/Informe_2017DEC004.pdf" TargetMode="External"/><Relationship Id="rId3" Type="http://schemas.openxmlformats.org/officeDocument/2006/relationships/hyperlink" Target="https://www.ual.es/application/files/6417/2190/2708/Informe_A_025940_09.pdf" TargetMode="External"/><Relationship Id="rId12" Type="http://schemas.openxmlformats.org/officeDocument/2006/relationships/hyperlink" Target="https://www.ual.es/application/files/2117/2224/5788/Informe_UAL2023_4.pdf" TargetMode="External"/><Relationship Id="rId17" Type="http://schemas.openxmlformats.org/officeDocument/2006/relationships/hyperlink" Target="https://www.ual.es/application/files/6917/2190/2778/Informe_2013DEC014.pdf" TargetMode="External"/><Relationship Id="rId25" Type="http://schemas.openxmlformats.org/officeDocument/2006/relationships/hyperlink" Target="https://www.ual.es/application/files/3317/2190/2780/Informe_A_017005_08.pdf" TargetMode="External"/><Relationship Id="rId33" Type="http://schemas.openxmlformats.org/officeDocument/2006/relationships/hyperlink" Target="https://www.ual.es/application/files/1917/2190/2781/Informe_A_022976_09.pdf" TargetMode="External"/><Relationship Id="rId38" Type="http://schemas.openxmlformats.org/officeDocument/2006/relationships/hyperlink" Target="https://www.ual.es/application/files/1017/2190/2782/Informe_A_24505_09.pdf" TargetMode="External"/><Relationship Id="rId46" Type="http://schemas.openxmlformats.org/officeDocument/2006/relationships/hyperlink" Target="https://www.ual.es/application/files/3917/2190/2783/Informe_A_033531_10.pdf" TargetMode="External"/><Relationship Id="rId59" Type="http://schemas.openxmlformats.org/officeDocument/2006/relationships/hyperlink" Target="https://www.ual.es/application/files/1117/2190/2785/Informe_B_023009_09.pdf" TargetMode="External"/><Relationship Id="rId67" Type="http://schemas.openxmlformats.org/officeDocument/2006/relationships/hyperlink" Target="https://www.ual.es/application/files/6117/2190/2786/Informe_C_032577_10.pdf" TargetMode="External"/><Relationship Id="rId103" Type="http://schemas.openxmlformats.org/officeDocument/2006/relationships/hyperlink" Target="https://www.ual.es/application/files/1017/2198/3976/Informe_D_016454_08.pdf" TargetMode="External"/><Relationship Id="rId108" Type="http://schemas.openxmlformats.org/officeDocument/2006/relationships/hyperlink" Target="https://www.ual.es/application/files/1717/2224/5760/Informe_UAL2022_4.pdf" TargetMode="External"/><Relationship Id="rId116" Type="http://schemas.openxmlformats.org/officeDocument/2006/relationships/hyperlink" Target="https://www.ual.es/application/files/5417/2768/6680/Informe_2020UC011.pdf" TargetMode="External"/><Relationship Id="rId124" Type="http://schemas.openxmlformats.org/officeDocument/2006/relationships/printerSettings" Target="../printerSettings/printerSettings1.bin"/><Relationship Id="rId20" Type="http://schemas.openxmlformats.org/officeDocument/2006/relationships/hyperlink" Target="https://www.ual.es/application/files/3917/2224/5853/Informe_2016DEC016_unlocked.pdf" TargetMode="External"/><Relationship Id="rId41" Type="http://schemas.openxmlformats.org/officeDocument/2006/relationships/hyperlink" Target="https://www.ual.es/application/files/6717/2190/2782/Informe_A_026490_09.pdf" TargetMode="External"/><Relationship Id="rId54" Type="http://schemas.openxmlformats.org/officeDocument/2006/relationships/hyperlink" Target="https://www.ual.es/application/files/8717/2190/2784/Informe_A3_035806_11.pdf" TargetMode="External"/><Relationship Id="rId62" Type="http://schemas.openxmlformats.org/officeDocument/2006/relationships/hyperlink" Target="https://www.ual.es/application/files/8017/2190/2785/Informe_C_016908_08.pdf" TargetMode="External"/><Relationship Id="rId70" Type="http://schemas.openxmlformats.org/officeDocument/2006/relationships/hyperlink" Target="https://www.ual.es/application/files/2017/2190/2787/Informe_D_018339_08.pdf" TargetMode="External"/><Relationship Id="rId75" Type="http://schemas.openxmlformats.org/officeDocument/2006/relationships/hyperlink" Target="https://www.ual.es/application/files/8117/2190/2788/Informe_D_030191_10.pdf" TargetMode="External"/><Relationship Id="rId83" Type="http://schemas.openxmlformats.org/officeDocument/2006/relationships/hyperlink" Target="https://www.ual.es/application/files/5017/2224/6275/Informe_2018UI003_unlocked.pdf" TargetMode="External"/><Relationship Id="rId88" Type="http://schemas.openxmlformats.org/officeDocument/2006/relationships/hyperlink" Target="https://www.ual.es/application/files/3517/2190/2749/Informe_A_018504_08.pdf" TargetMode="External"/><Relationship Id="rId91" Type="http://schemas.openxmlformats.org/officeDocument/2006/relationships/hyperlink" Target="https://www.ual.es/application/files/2917/2190/2749/Informe_A_026858_09.pdf" TargetMode="External"/><Relationship Id="rId96" Type="http://schemas.openxmlformats.org/officeDocument/2006/relationships/hyperlink" Target="https://www.ual.es/application/files/3117/2190/2751/Informe_A1_042875_11.pdf" TargetMode="External"/><Relationship Id="rId111" Type="http://schemas.openxmlformats.org/officeDocument/2006/relationships/hyperlink" Target="https://www.ual.es/application/files/6217/2768/4625/Informe_UAL2023_3.pdf" TargetMode="External"/><Relationship Id="rId1" Type="http://schemas.openxmlformats.org/officeDocument/2006/relationships/hyperlink" Target="https://www.ual.es/application/files/1417/2224/6274/Informe_2010DEC008_unlocked.pdf" TargetMode="External"/><Relationship Id="rId6" Type="http://schemas.openxmlformats.org/officeDocument/2006/relationships/hyperlink" Target="https://www.ual.es/application/files/5417/2190/2709/Informe_AP_037302_11.pdf" TargetMode="External"/><Relationship Id="rId15" Type="http://schemas.openxmlformats.org/officeDocument/2006/relationships/hyperlink" Target="https://www.ual.es/application/files/4517/2190/2778/Informe_2010DEC009.pdf" TargetMode="External"/><Relationship Id="rId23" Type="http://schemas.openxmlformats.org/officeDocument/2006/relationships/hyperlink" Target="https://www.ual.es/application/files/5417/2224/5854/Informe_2017DEC007_unlocked.pdf" TargetMode="External"/><Relationship Id="rId28" Type="http://schemas.openxmlformats.org/officeDocument/2006/relationships/hyperlink" Target="https://www.ual.es/application/files/2617/2190/2781/Informe_A_018009_08.pdf" TargetMode="External"/><Relationship Id="rId36" Type="http://schemas.openxmlformats.org/officeDocument/2006/relationships/hyperlink" Target="https://www.ual.es/application/files/5417/2190/2782/Informe_A_024004_09.pdf" TargetMode="External"/><Relationship Id="rId49" Type="http://schemas.openxmlformats.org/officeDocument/2006/relationships/hyperlink" Target="https://www.ual.es/application/files/7817/2190/2783/Informe_A1_035780_11.pdf" TargetMode="External"/><Relationship Id="rId57" Type="http://schemas.openxmlformats.org/officeDocument/2006/relationships/hyperlink" Target="https://www.ual.es/application/files/5217/2190/2785/Informe_B_016808_08.pdf" TargetMode="External"/><Relationship Id="rId106" Type="http://schemas.openxmlformats.org/officeDocument/2006/relationships/hyperlink" Target="https://www.ual.es/application/files/2817/2224/5854/Informe_UAL2021_3_unlocked.pdf" TargetMode="External"/><Relationship Id="rId114" Type="http://schemas.openxmlformats.org/officeDocument/2006/relationships/hyperlink" Target="https://www.ual.es/application/files/3317/2768/5124/Informe_UAL2022_5.pdf" TargetMode="External"/><Relationship Id="rId119" Type="http://schemas.openxmlformats.org/officeDocument/2006/relationships/hyperlink" Target="https://www.ual.es/application/files/4217/2769/2848/Informe_2018UC007.pdf" TargetMode="External"/><Relationship Id="rId10" Type="http://schemas.openxmlformats.org/officeDocument/2006/relationships/hyperlink" Target="https://www.ual.es/application/files/1417/2224/5627/Informe_UAL2021_4.pdf" TargetMode="External"/><Relationship Id="rId31" Type="http://schemas.openxmlformats.org/officeDocument/2006/relationships/hyperlink" Target="https://www.ual.es/application/files/6817/2190/2781/Informe_A_021022_08.pdf" TargetMode="External"/><Relationship Id="rId44" Type="http://schemas.openxmlformats.org/officeDocument/2006/relationships/hyperlink" Target="https://www.ual.es/application/files/4317/2190/2783/Informe_A_030336_10.pdf" TargetMode="External"/><Relationship Id="rId52" Type="http://schemas.openxmlformats.org/officeDocument/2006/relationships/hyperlink" Target="https://www.ual.es/application/files/6817/2190/2784/Informe_A2_037765_11.pdf" TargetMode="External"/><Relationship Id="rId60" Type="http://schemas.openxmlformats.org/officeDocument/2006/relationships/hyperlink" Target="https://www.ual.es/application/files/9917/2190/2785/Informe_B_024509_09.pdf" TargetMode="External"/><Relationship Id="rId65" Type="http://schemas.openxmlformats.org/officeDocument/2006/relationships/hyperlink" Target="https://www.ual.es/application/files/1817/2190/2786/Informe_C_030782_10.pdf" TargetMode="External"/><Relationship Id="rId73" Type="http://schemas.openxmlformats.org/officeDocument/2006/relationships/hyperlink" Target="https://www.ual.es/application/files/3117/2190/2787/Informe_D_023580_09.pdf" TargetMode="External"/><Relationship Id="rId78" Type="http://schemas.openxmlformats.org/officeDocument/2006/relationships/hyperlink" Target="https://www.ual.es/application/files/7217/2224/5855/Informe_UAL2019001_unlocked.pdf" TargetMode="External"/><Relationship Id="rId81" Type="http://schemas.openxmlformats.org/officeDocument/2006/relationships/hyperlink" Target="https://www.ual.es/application/files/2117/2224/5854/Informe_UAL2020_2_unlocked.pdf" TargetMode="External"/><Relationship Id="rId86" Type="http://schemas.openxmlformats.org/officeDocument/2006/relationships/hyperlink" Target="https://www.ual.es/application/files/3117/2190/2748/Informe_A_017897_08.pdf" TargetMode="External"/><Relationship Id="rId94" Type="http://schemas.openxmlformats.org/officeDocument/2006/relationships/hyperlink" Target="https://www.ual.es/application/files/9717/2190/2750/Informe_A1_035959_11.pdf" TargetMode="External"/><Relationship Id="rId99" Type="http://schemas.openxmlformats.org/officeDocument/2006/relationships/hyperlink" Target="https://www.ual.es/application/files/6817/2190/2751/Informe_C_030878_10.pdf" TargetMode="External"/><Relationship Id="rId101" Type="http://schemas.openxmlformats.org/officeDocument/2006/relationships/hyperlink" Target="https://www.ual.es/application/files/2917/2190/2751/Informe_C_033495_10.pdf" TargetMode="External"/><Relationship Id="rId122" Type="http://schemas.openxmlformats.org/officeDocument/2006/relationships/hyperlink" Target="https://www.ual.es/application/files/1317/2769/3547/Informe_2017DEC005.pdf" TargetMode="External"/><Relationship Id="rId4" Type="http://schemas.openxmlformats.org/officeDocument/2006/relationships/hyperlink" Target="https://www.ual.es/application/files/5117/2190/2708/Informe_A_030255_10.pdf" TargetMode="External"/><Relationship Id="rId9" Type="http://schemas.openxmlformats.org/officeDocument/2006/relationships/hyperlink" Target="https://www.ual.es/application/files/5917/2190/2709/Informe_C_030391_10.pdf" TargetMode="External"/><Relationship Id="rId13" Type="http://schemas.openxmlformats.org/officeDocument/2006/relationships/hyperlink" Target="https://www.ual.es/application/files/1717/2190/2812/Informe_UAL2019002.pdf" TargetMode="External"/><Relationship Id="rId18" Type="http://schemas.openxmlformats.org/officeDocument/2006/relationships/hyperlink" Target="https://www.ual.es/application/files/3817/2224/5853/Informe_2016DEC003_unlocked.pdf" TargetMode="External"/><Relationship Id="rId39" Type="http://schemas.openxmlformats.org/officeDocument/2006/relationships/hyperlink" Target="https://www.ual.es/application/files/2117/2190/2782/Informe_A_024622_09.pdf" TargetMode="External"/><Relationship Id="rId109" Type="http://schemas.openxmlformats.org/officeDocument/2006/relationships/hyperlink" Target="https://www.ual.es/application/files/9017/2768/3748/Informe_UAL2023_1.pdf" TargetMode="External"/><Relationship Id="rId34" Type="http://schemas.openxmlformats.org/officeDocument/2006/relationships/hyperlink" Target="https://www.ual.es/application/files/7817/2190/2781/Informe_A_022977_09.pdf" TargetMode="External"/><Relationship Id="rId50" Type="http://schemas.openxmlformats.org/officeDocument/2006/relationships/hyperlink" Target="https://www.ual.es/application/files/4317/2190/2784/Informe_A1_039376_11.pdf" TargetMode="External"/><Relationship Id="rId55" Type="http://schemas.openxmlformats.org/officeDocument/2006/relationships/hyperlink" Target="https://www.ual.es/application/files/1917/2190/2784/Informe_A3_039146_11.pdf" TargetMode="External"/><Relationship Id="rId76" Type="http://schemas.openxmlformats.org/officeDocument/2006/relationships/hyperlink" Target="https://www.ual.es/application/files/1317/2190/2787/Informe_D_030287_10.pdf" TargetMode="External"/><Relationship Id="rId97" Type="http://schemas.openxmlformats.org/officeDocument/2006/relationships/hyperlink" Target="https://www.ual.es/application/files/3617/2190/2750/Informe_AP_034592_11.pdf" TargetMode="External"/><Relationship Id="rId104" Type="http://schemas.openxmlformats.org/officeDocument/2006/relationships/hyperlink" Target="https://www.ual.es/application/files/6717/2198/4858/Informe_UAL2020_1.pdf" TargetMode="External"/><Relationship Id="rId120" Type="http://schemas.openxmlformats.org/officeDocument/2006/relationships/hyperlink" Target="https://www.ual.es/application/files/2317/2769/3244/Informe_2017DEC003.pdf" TargetMode="External"/><Relationship Id="rId125" Type="http://schemas.openxmlformats.org/officeDocument/2006/relationships/table" Target="../tables/table1.xml"/><Relationship Id="rId7" Type="http://schemas.openxmlformats.org/officeDocument/2006/relationships/hyperlink" Target="https://www.ual.es/application/files/5117/2190/2709/Informe_AP_038830_11.pdf" TargetMode="External"/><Relationship Id="rId71" Type="http://schemas.openxmlformats.org/officeDocument/2006/relationships/hyperlink" Target="https://www.ual.es/application/files/7417/2190/2787/Informe_D_018982_08.pdf" TargetMode="External"/><Relationship Id="rId92" Type="http://schemas.openxmlformats.org/officeDocument/2006/relationships/hyperlink" Target="https://www.ual.es/application/files/6317/2190/2749/Informe_A_028676_09.pdf" TargetMode="External"/><Relationship Id="rId2" Type="http://schemas.openxmlformats.org/officeDocument/2006/relationships/hyperlink" Target="https://www.ual.es/application/files/2617/2190/2708/Informe_A_024955_09.pdf" TargetMode="External"/><Relationship Id="rId29" Type="http://schemas.openxmlformats.org/officeDocument/2006/relationships/hyperlink" Target="https://www.ual.es/application/files/4917/2190/2781/Informe_A_018101_08.pdf" TargetMode="External"/><Relationship Id="rId24" Type="http://schemas.openxmlformats.org/officeDocument/2006/relationships/hyperlink" Target="https://www.ual.es/application/files/4417/2190/2780/Informe_A_016626_08.pdf" TargetMode="External"/><Relationship Id="rId40" Type="http://schemas.openxmlformats.org/officeDocument/2006/relationships/hyperlink" Target="https://www.ual.es/application/files/6617/2190/2782/Informe_A_025162_09.pdf" TargetMode="External"/><Relationship Id="rId45" Type="http://schemas.openxmlformats.org/officeDocument/2006/relationships/hyperlink" Target="https://www.ual.es/application/files/3117/2190/2783/Informe_A_031996_10.pdf" TargetMode="External"/><Relationship Id="rId66" Type="http://schemas.openxmlformats.org/officeDocument/2006/relationships/hyperlink" Target="https://www.ual.es/application/files/4017/2190/2787/Informe_C_031815_10.pdf" TargetMode="External"/><Relationship Id="rId87" Type="http://schemas.openxmlformats.org/officeDocument/2006/relationships/hyperlink" Target="https://www.ual.es/application/files/3017/2190/2749/Informe_A_018152_08.pdf" TargetMode="External"/><Relationship Id="rId110" Type="http://schemas.openxmlformats.org/officeDocument/2006/relationships/hyperlink" Target="https://www.ual.es/application/files/8917/2768/4152/Informe_UAL2023_2.pdf" TargetMode="External"/><Relationship Id="rId115" Type="http://schemas.openxmlformats.org/officeDocument/2006/relationships/hyperlink" Target="https://www.ual.es/application/files/7017/2768/5245/Informe_UAL2021_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61"/>
  <sheetViews>
    <sheetView tabSelected="1" topLeftCell="C1" zoomScale="90" zoomScaleNormal="90" workbookViewId="0">
      <pane ySplit="1" topLeftCell="A200" activePane="bottomLeft" state="frozen"/>
      <selection pane="bottomLeft" activeCell="E212" sqref="E212"/>
    </sheetView>
  </sheetViews>
  <sheetFormatPr baseColWidth="10" defaultRowHeight="19.5" x14ac:dyDescent="0.25"/>
  <cols>
    <col min="1" max="1" width="16.85546875" style="21" customWidth="1"/>
    <col min="2" max="2" width="20" style="4" customWidth="1"/>
    <col min="3" max="3" width="26.140625" style="4" customWidth="1"/>
    <col min="4" max="4" width="9.5703125" style="19" customWidth="1"/>
    <col min="5" max="5" width="14.5703125" style="7" customWidth="1"/>
    <col min="6" max="6" width="157.85546875" style="19" customWidth="1"/>
    <col min="7" max="7" width="17.5703125" style="4" customWidth="1"/>
    <col min="8" max="8" width="16.42578125" style="4" customWidth="1"/>
    <col min="9" max="9" width="12.5703125" style="4" customWidth="1"/>
    <col min="10" max="10" width="12.140625" style="19" customWidth="1"/>
    <col min="11" max="11" width="11.42578125" style="2"/>
    <col min="12" max="15" width="11.42578125" style="1"/>
  </cols>
  <sheetData>
    <row r="1" spans="1:11" ht="39.75" customHeight="1" x14ac:dyDescent="0.25">
      <c r="A1" s="22" t="s">
        <v>392</v>
      </c>
      <c r="B1" s="23" t="s">
        <v>0</v>
      </c>
      <c r="C1" s="23" t="s">
        <v>4</v>
      </c>
      <c r="D1" s="23" t="s">
        <v>3</v>
      </c>
      <c r="E1" s="23" t="s">
        <v>1</v>
      </c>
      <c r="F1" s="22" t="s">
        <v>2</v>
      </c>
      <c r="G1" s="23" t="s">
        <v>96</v>
      </c>
      <c r="H1" s="23" t="s">
        <v>449</v>
      </c>
      <c r="I1" s="22" t="s">
        <v>260</v>
      </c>
      <c r="J1" s="22" t="s">
        <v>5</v>
      </c>
      <c r="K1" s="1"/>
    </row>
    <row r="2" spans="1:11" ht="39.75" customHeight="1" x14ac:dyDescent="0.25">
      <c r="A2" s="4" t="s">
        <v>393</v>
      </c>
      <c r="B2" s="4" t="s">
        <v>7</v>
      </c>
      <c r="C2" s="7" t="s">
        <v>17</v>
      </c>
      <c r="D2" s="4">
        <v>2003</v>
      </c>
      <c r="E2" s="4" t="s">
        <v>16</v>
      </c>
      <c r="F2" s="5" t="s">
        <v>324</v>
      </c>
      <c r="G2" s="7" t="s">
        <v>97</v>
      </c>
      <c r="H2" s="13">
        <v>8335.07</v>
      </c>
      <c r="I2" s="7" t="s">
        <v>8</v>
      </c>
      <c r="J2" s="4" t="s">
        <v>434</v>
      </c>
    </row>
    <row r="3" spans="1:11" ht="39.75" customHeight="1" x14ac:dyDescent="0.25">
      <c r="A3" s="4" t="s">
        <v>393</v>
      </c>
      <c r="B3" s="4" t="s">
        <v>7</v>
      </c>
      <c r="C3" s="4" t="s">
        <v>89</v>
      </c>
      <c r="D3" s="4">
        <v>2003</v>
      </c>
      <c r="E3" s="4" t="s">
        <v>6</v>
      </c>
      <c r="F3" s="5" t="s">
        <v>323</v>
      </c>
      <c r="G3" s="7" t="s">
        <v>97</v>
      </c>
      <c r="H3" s="12">
        <v>8335.07</v>
      </c>
      <c r="I3" s="7" t="s">
        <v>8</v>
      </c>
      <c r="J3" s="4" t="s">
        <v>434</v>
      </c>
    </row>
    <row r="4" spans="1:11" ht="39.75" customHeight="1" x14ac:dyDescent="0.25">
      <c r="A4" s="4" t="s">
        <v>393</v>
      </c>
      <c r="B4" s="4" t="s">
        <v>10</v>
      </c>
      <c r="C4" s="4" t="s">
        <v>87</v>
      </c>
      <c r="D4" s="4">
        <v>2003</v>
      </c>
      <c r="E4" s="4" t="s">
        <v>12</v>
      </c>
      <c r="F4" s="5" t="s">
        <v>398</v>
      </c>
      <c r="G4" s="7" t="s">
        <v>99</v>
      </c>
      <c r="H4" s="12">
        <v>12000</v>
      </c>
      <c r="I4" s="7" t="s">
        <v>8</v>
      </c>
      <c r="J4" s="4" t="s">
        <v>434</v>
      </c>
    </row>
    <row r="5" spans="1:11" ht="39.75" customHeight="1" x14ac:dyDescent="0.25">
      <c r="A5" s="4" t="s">
        <v>393</v>
      </c>
      <c r="B5" s="4" t="s">
        <v>10</v>
      </c>
      <c r="C5" s="4" t="s">
        <v>11</v>
      </c>
      <c r="D5" s="4">
        <v>2003</v>
      </c>
      <c r="E5" s="4" t="str">
        <f>[1]Hoja1!$B$3</f>
        <v>A/0708/03</v>
      </c>
      <c r="F5" s="5" t="s">
        <v>396</v>
      </c>
      <c r="G5" s="7" t="s">
        <v>98</v>
      </c>
      <c r="H5" s="12">
        <v>12000</v>
      </c>
      <c r="I5" s="7" t="s">
        <v>8</v>
      </c>
      <c r="J5" s="4" t="s">
        <v>434</v>
      </c>
    </row>
    <row r="6" spans="1:11" ht="39.75" customHeight="1" x14ac:dyDescent="0.25">
      <c r="A6" s="4" t="s">
        <v>393</v>
      </c>
      <c r="B6" s="4" t="s">
        <v>10</v>
      </c>
      <c r="C6" s="4" t="s">
        <v>94</v>
      </c>
      <c r="D6" s="4">
        <v>2003</v>
      </c>
      <c r="E6" s="4" t="s">
        <v>13</v>
      </c>
      <c r="F6" s="5" t="s">
        <v>399</v>
      </c>
      <c r="G6" s="7"/>
      <c r="H6" s="13">
        <v>4000</v>
      </c>
      <c r="I6" s="7" t="s">
        <v>8</v>
      </c>
      <c r="J6" s="4" t="s">
        <v>434</v>
      </c>
    </row>
    <row r="7" spans="1:11" ht="39.75" customHeight="1" x14ac:dyDescent="0.25">
      <c r="A7" s="4" t="s">
        <v>393</v>
      </c>
      <c r="B7" s="4" t="s">
        <v>10</v>
      </c>
      <c r="C7" s="4" t="s">
        <v>11</v>
      </c>
      <c r="D7" s="4">
        <v>2003</v>
      </c>
      <c r="E7" s="4" t="s">
        <v>9</v>
      </c>
      <c r="F7" s="5" t="s">
        <v>397</v>
      </c>
      <c r="G7" s="7" t="s">
        <v>98</v>
      </c>
      <c r="H7" s="12">
        <v>12000</v>
      </c>
      <c r="I7" s="7" t="s">
        <v>8</v>
      </c>
      <c r="J7" s="4" t="s">
        <v>434</v>
      </c>
    </row>
    <row r="8" spans="1:11" ht="39.75" customHeight="1" x14ac:dyDescent="0.25">
      <c r="A8" s="4" t="s">
        <v>393</v>
      </c>
      <c r="B8" s="4" t="s">
        <v>10</v>
      </c>
      <c r="C8" s="4" t="s">
        <v>15</v>
      </c>
      <c r="D8" s="4">
        <v>2003</v>
      </c>
      <c r="E8" s="4" t="s">
        <v>14</v>
      </c>
      <c r="F8" s="5" t="s">
        <v>400</v>
      </c>
      <c r="G8" s="7"/>
      <c r="H8" s="13">
        <v>12000</v>
      </c>
      <c r="I8" s="7" t="s">
        <v>8</v>
      </c>
      <c r="J8" s="4" t="s">
        <v>434</v>
      </c>
    </row>
    <row r="9" spans="1:11" ht="39.75" customHeight="1" x14ac:dyDescent="0.25">
      <c r="A9" s="4" t="s">
        <v>393</v>
      </c>
      <c r="B9" s="4" t="s">
        <v>7</v>
      </c>
      <c r="C9" s="4" t="s">
        <v>94</v>
      </c>
      <c r="D9" s="4">
        <v>2004</v>
      </c>
      <c r="E9" s="4" t="s">
        <v>367</v>
      </c>
      <c r="F9" s="5" t="s">
        <v>366</v>
      </c>
      <c r="G9" s="7" t="s">
        <v>97</v>
      </c>
      <c r="H9" s="13">
        <v>10300</v>
      </c>
      <c r="I9" s="7" t="s">
        <v>8</v>
      </c>
      <c r="J9" s="4" t="s">
        <v>434</v>
      </c>
    </row>
    <row r="10" spans="1:11" ht="39.75" customHeight="1" x14ac:dyDescent="0.25">
      <c r="A10" s="4" t="s">
        <v>393</v>
      </c>
      <c r="B10" s="4" t="s">
        <v>7</v>
      </c>
      <c r="C10" s="4" t="s">
        <v>94</v>
      </c>
      <c r="D10" s="4">
        <v>2004</v>
      </c>
      <c r="E10" s="4" t="s">
        <v>369</v>
      </c>
      <c r="F10" s="5" t="s">
        <v>368</v>
      </c>
      <c r="G10" s="7" t="s">
        <v>97</v>
      </c>
      <c r="H10" s="13">
        <v>9489</v>
      </c>
      <c r="I10" s="7" t="s">
        <v>8</v>
      </c>
      <c r="J10" s="4" t="s">
        <v>434</v>
      </c>
    </row>
    <row r="11" spans="1:11" ht="39.75" customHeight="1" x14ac:dyDescent="0.25">
      <c r="A11" s="4" t="s">
        <v>393</v>
      </c>
      <c r="B11" s="4" t="s">
        <v>7</v>
      </c>
      <c r="C11" s="4" t="s">
        <v>11</v>
      </c>
      <c r="D11" s="4">
        <v>2004</v>
      </c>
      <c r="E11" s="4" t="s">
        <v>370</v>
      </c>
      <c r="F11" s="5" t="s">
        <v>382</v>
      </c>
      <c r="G11" s="7" t="s">
        <v>105</v>
      </c>
      <c r="H11" s="13">
        <v>13330</v>
      </c>
      <c r="I11" s="7" t="s">
        <v>8</v>
      </c>
      <c r="J11" s="4" t="s">
        <v>434</v>
      </c>
    </row>
    <row r="12" spans="1:11" ht="39.75" customHeight="1" x14ac:dyDescent="0.25">
      <c r="A12" s="4" t="s">
        <v>393</v>
      </c>
      <c r="B12" s="4" t="s">
        <v>10</v>
      </c>
      <c r="C12" s="4" t="s">
        <v>94</v>
      </c>
      <c r="D12" s="4">
        <v>2004</v>
      </c>
      <c r="E12" s="4" t="s">
        <v>18</v>
      </c>
      <c r="F12" s="5" t="s">
        <v>20</v>
      </c>
      <c r="G12" s="7"/>
      <c r="H12" s="13">
        <v>7800</v>
      </c>
      <c r="I12" s="7" t="s">
        <v>8</v>
      </c>
      <c r="J12" s="4" t="s">
        <v>434</v>
      </c>
    </row>
    <row r="13" spans="1:11" ht="39.75" customHeight="1" x14ac:dyDescent="0.25">
      <c r="A13" s="4" t="s">
        <v>393</v>
      </c>
      <c r="B13" s="4" t="s">
        <v>10</v>
      </c>
      <c r="C13" s="4" t="s">
        <v>88</v>
      </c>
      <c r="D13" s="4">
        <v>2004</v>
      </c>
      <c r="E13" s="4" t="s">
        <v>19</v>
      </c>
      <c r="F13" s="5" t="s">
        <v>325</v>
      </c>
      <c r="G13" s="7" t="s">
        <v>100</v>
      </c>
      <c r="H13" s="13">
        <v>18000</v>
      </c>
      <c r="I13" s="7" t="s">
        <v>8</v>
      </c>
      <c r="J13" s="4" t="s">
        <v>434</v>
      </c>
    </row>
    <row r="14" spans="1:11" ht="39.75" customHeight="1" x14ac:dyDescent="0.25">
      <c r="A14" s="4" t="s">
        <v>393</v>
      </c>
      <c r="B14" s="4" t="s">
        <v>10</v>
      </c>
      <c r="C14" s="4" t="s">
        <v>11</v>
      </c>
      <c r="D14" s="4">
        <v>2004</v>
      </c>
      <c r="E14" s="4" t="s">
        <v>21</v>
      </c>
      <c r="F14" s="5" t="s">
        <v>326</v>
      </c>
      <c r="G14" s="7" t="s">
        <v>101</v>
      </c>
      <c r="H14" s="13">
        <v>14000</v>
      </c>
      <c r="I14" s="7" t="s">
        <v>8</v>
      </c>
      <c r="J14" s="4" t="s">
        <v>434</v>
      </c>
    </row>
    <row r="15" spans="1:11" ht="39.75" customHeight="1" x14ac:dyDescent="0.25">
      <c r="A15" s="4" t="s">
        <v>393</v>
      </c>
      <c r="B15" s="4" t="s">
        <v>10</v>
      </c>
      <c r="C15" s="4" t="s">
        <v>94</v>
      </c>
      <c r="D15" s="4">
        <v>2004</v>
      </c>
      <c r="E15" s="4" t="s">
        <v>22</v>
      </c>
      <c r="F15" s="5" t="s">
        <v>23</v>
      </c>
      <c r="G15" s="7"/>
      <c r="H15" s="13">
        <v>14500</v>
      </c>
      <c r="I15" s="7" t="s">
        <v>8</v>
      </c>
      <c r="J15" s="4" t="s">
        <v>434</v>
      </c>
    </row>
    <row r="16" spans="1:11" ht="39.75" customHeight="1" x14ac:dyDescent="0.25">
      <c r="A16" s="4" t="s">
        <v>393</v>
      </c>
      <c r="B16" s="4" t="s">
        <v>10</v>
      </c>
      <c r="C16" s="4" t="s">
        <v>11</v>
      </c>
      <c r="D16" s="4">
        <v>2004</v>
      </c>
      <c r="E16" s="4" t="s">
        <v>24</v>
      </c>
      <c r="F16" s="5" t="s">
        <v>25</v>
      </c>
      <c r="G16" s="7" t="s">
        <v>102</v>
      </c>
      <c r="H16" s="15">
        <v>4000</v>
      </c>
      <c r="I16" s="7" t="s">
        <v>8</v>
      </c>
      <c r="J16" s="4" t="s">
        <v>434</v>
      </c>
    </row>
    <row r="17" spans="1:10" ht="39.75" customHeight="1" x14ac:dyDescent="0.25">
      <c r="A17" s="4" t="s">
        <v>393</v>
      </c>
      <c r="B17" s="4" t="s">
        <v>10</v>
      </c>
      <c r="C17" s="4" t="s">
        <v>11</v>
      </c>
      <c r="D17" s="4">
        <v>2004</v>
      </c>
      <c r="E17" s="4" t="s">
        <v>26</v>
      </c>
      <c r="F17" s="5" t="s">
        <v>327</v>
      </c>
      <c r="G17" s="7" t="s">
        <v>98</v>
      </c>
      <c r="H17" s="13">
        <v>4000</v>
      </c>
      <c r="I17" s="7" t="s">
        <v>8</v>
      </c>
      <c r="J17" s="4" t="s">
        <v>434</v>
      </c>
    </row>
    <row r="18" spans="1:10" ht="39.75" customHeight="1" x14ac:dyDescent="0.25">
      <c r="A18" s="4" t="s">
        <v>393</v>
      </c>
      <c r="B18" s="4" t="s">
        <v>10</v>
      </c>
      <c r="C18" s="4" t="s">
        <v>88</v>
      </c>
      <c r="D18" s="4">
        <v>2005</v>
      </c>
      <c r="E18" s="4" t="s">
        <v>27</v>
      </c>
      <c r="F18" s="5" t="s">
        <v>325</v>
      </c>
      <c r="G18" s="7" t="s">
        <v>100</v>
      </c>
      <c r="H18" s="12">
        <v>20300</v>
      </c>
      <c r="I18" s="7" t="s">
        <v>8</v>
      </c>
      <c r="J18" s="4" t="s">
        <v>434</v>
      </c>
    </row>
    <row r="19" spans="1:10" ht="39.75" customHeight="1" x14ac:dyDescent="0.25">
      <c r="A19" s="4" t="s">
        <v>393</v>
      </c>
      <c r="B19" s="4" t="s">
        <v>7</v>
      </c>
      <c r="C19" s="4" t="s">
        <v>249</v>
      </c>
      <c r="D19" s="4">
        <v>2005</v>
      </c>
      <c r="E19" s="4" t="s">
        <v>42</v>
      </c>
      <c r="F19" s="5" t="s">
        <v>331</v>
      </c>
      <c r="G19" s="7" t="s">
        <v>105</v>
      </c>
      <c r="H19" s="12">
        <v>14000</v>
      </c>
      <c r="I19" s="7" t="s">
        <v>8</v>
      </c>
      <c r="J19" s="4" t="s">
        <v>434</v>
      </c>
    </row>
    <row r="20" spans="1:10" ht="39.75" customHeight="1" x14ac:dyDescent="0.25">
      <c r="A20" s="4" t="s">
        <v>393</v>
      </c>
      <c r="B20" s="4" t="s">
        <v>7</v>
      </c>
      <c r="C20" s="7" t="s">
        <v>90</v>
      </c>
      <c r="D20" s="4">
        <v>2005</v>
      </c>
      <c r="E20" s="4" t="s">
        <v>35</v>
      </c>
      <c r="F20" s="5" t="s">
        <v>34</v>
      </c>
      <c r="G20" s="7" t="s">
        <v>97</v>
      </c>
      <c r="H20" s="13">
        <v>10835</v>
      </c>
      <c r="I20" s="7" t="s">
        <v>8</v>
      </c>
      <c r="J20" s="4" t="s">
        <v>434</v>
      </c>
    </row>
    <row r="21" spans="1:10" ht="39.75" customHeight="1" x14ac:dyDescent="0.25">
      <c r="A21" s="4" t="s">
        <v>393</v>
      </c>
      <c r="B21" s="4" t="s">
        <v>10</v>
      </c>
      <c r="C21" s="4" t="s">
        <v>11</v>
      </c>
      <c r="D21" s="4">
        <v>2005</v>
      </c>
      <c r="E21" s="4" t="s">
        <v>28</v>
      </c>
      <c r="F21" s="5" t="s">
        <v>326</v>
      </c>
      <c r="G21" s="7" t="s">
        <v>101</v>
      </c>
      <c r="H21" s="12">
        <v>20250</v>
      </c>
      <c r="I21" s="7" t="s">
        <v>8</v>
      </c>
      <c r="J21" s="4" t="s">
        <v>434</v>
      </c>
    </row>
    <row r="22" spans="1:10" ht="39.75" customHeight="1" x14ac:dyDescent="0.25">
      <c r="A22" s="4" t="s">
        <v>393</v>
      </c>
      <c r="B22" s="4" t="s">
        <v>10</v>
      </c>
      <c r="C22" s="4" t="s">
        <v>88</v>
      </c>
      <c r="D22" s="4">
        <v>2005</v>
      </c>
      <c r="E22" s="4" t="s">
        <v>29</v>
      </c>
      <c r="F22" s="5" t="s">
        <v>328</v>
      </c>
      <c r="G22" s="7" t="s">
        <v>102</v>
      </c>
      <c r="H22" s="12">
        <v>19800</v>
      </c>
      <c r="I22" s="7" t="s">
        <v>8</v>
      </c>
      <c r="J22" s="4" t="s">
        <v>434</v>
      </c>
    </row>
    <row r="23" spans="1:10" ht="39.75" customHeight="1" x14ac:dyDescent="0.25">
      <c r="A23" s="4" t="s">
        <v>393</v>
      </c>
      <c r="B23" s="4" t="s">
        <v>7</v>
      </c>
      <c r="C23" s="4" t="s">
        <v>11</v>
      </c>
      <c r="D23" s="4">
        <v>2005</v>
      </c>
      <c r="E23" s="4" t="s">
        <v>37</v>
      </c>
      <c r="F23" s="5" t="s">
        <v>36</v>
      </c>
      <c r="G23" s="7" t="s">
        <v>97</v>
      </c>
      <c r="H23" s="13">
        <v>9735</v>
      </c>
      <c r="I23" s="7" t="s">
        <v>8</v>
      </c>
      <c r="J23" s="4" t="s">
        <v>434</v>
      </c>
    </row>
    <row r="24" spans="1:10" ht="39.75" customHeight="1" x14ac:dyDescent="0.25">
      <c r="A24" s="4" t="s">
        <v>393</v>
      </c>
      <c r="B24" s="4" t="s">
        <v>10</v>
      </c>
      <c r="C24" s="7" t="s">
        <v>17</v>
      </c>
      <c r="D24" s="4">
        <v>2005</v>
      </c>
      <c r="E24" s="4" t="s">
        <v>30</v>
      </c>
      <c r="F24" s="5" t="s">
        <v>329</v>
      </c>
      <c r="G24" s="7" t="s">
        <v>103</v>
      </c>
      <c r="H24" s="12">
        <v>4500</v>
      </c>
      <c r="I24" s="7" t="s">
        <v>8</v>
      </c>
      <c r="J24" s="4" t="s">
        <v>434</v>
      </c>
    </row>
    <row r="25" spans="1:10" ht="39.75" customHeight="1" x14ac:dyDescent="0.25">
      <c r="A25" s="4" t="s">
        <v>393</v>
      </c>
      <c r="B25" s="4" t="s">
        <v>7</v>
      </c>
      <c r="C25" s="4" t="s">
        <v>11</v>
      </c>
      <c r="D25" s="4">
        <v>2005</v>
      </c>
      <c r="E25" s="4" t="s">
        <v>38</v>
      </c>
      <c r="F25" s="5" t="s">
        <v>39</v>
      </c>
      <c r="G25" s="7" t="s">
        <v>97</v>
      </c>
      <c r="H25" s="13">
        <v>10885</v>
      </c>
      <c r="I25" s="7" t="s">
        <v>8</v>
      </c>
      <c r="J25" s="4" t="s">
        <v>434</v>
      </c>
    </row>
    <row r="26" spans="1:10" ht="39.75" customHeight="1" x14ac:dyDescent="0.25">
      <c r="A26" s="4" t="s">
        <v>393</v>
      </c>
      <c r="B26" s="4" t="s">
        <v>10</v>
      </c>
      <c r="C26" s="4" t="s">
        <v>15</v>
      </c>
      <c r="D26" s="4">
        <v>2005</v>
      </c>
      <c r="E26" s="4" t="s">
        <v>31</v>
      </c>
      <c r="F26" s="5" t="s">
        <v>33</v>
      </c>
      <c r="G26" s="7" t="s">
        <v>98</v>
      </c>
      <c r="H26" s="12">
        <v>18000</v>
      </c>
      <c r="I26" s="7" t="s">
        <v>8</v>
      </c>
      <c r="J26" s="4" t="s">
        <v>434</v>
      </c>
    </row>
    <row r="27" spans="1:10" ht="39.75" customHeight="1" x14ac:dyDescent="0.25">
      <c r="A27" s="4" t="s">
        <v>393</v>
      </c>
      <c r="B27" s="4" t="s">
        <v>10</v>
      </c>
      <c r="C27" s="4" t="s">
        <v>89</v>
      </c>
      <c r="D27" s="4">
        <v>2005</v>
      </c>
      <c r="E27" s="4" t="s">
        <v>32</v>
      </c>
      <c r="F27" s="5" t="s">
        <v>330</v>
      </c>
      <c r="G27" s="7" t="s">
        <v>104</v>
      </c>
      <c r="H27" s="12">
        <v>11100</v>
      </c>
      <c r="I27" s="7" t="s">
        <v>8</v>
      </c>
      <c r="J27" s="4" t="s">
        <v>434</v>
      </c>
    </row>
    <row r="28" spans="1:10" ht="39.75" customHeight="1" x14ac:dyDescent="0.25">
      <c r="A28" s="4" t="s">
        <v>393</v>
      </c>
      <c r="B28" s="4" t="s">
        <v>7</v>
      </c>
      <c r="C28" s="4" t="s">
        <v>15</v>
      </c>
      <c r="D28" s="4">
        <v>2005</v>
      </c>
      <c r="E28" s="4" t="s">
        <v>41</v>
      </c>
      <c r="F28" s="5" t="s">
        <v>40</v>
      </c>
      <c r="G28" s="7" t="s">
        <v>97</v>
      </c>
      <c r="H28" s="13">
        <v>2500</v>
      </c>
      <c r="I28" s="7" t="s">
        <v>8</v>
      </c>
      <c r="J28" s="4" t="s">
        <v>434</v>
      </c>
    </row>
    <row r="29" spans="1:10" ht="39.75" customHeight="1" x14ac:dyDescent="0.25">
      <c r="A29" s="4" t="s">
        <v>393</v>
      </c>
      <c r="B29" s="4" t="s">
        <v>10</v>
      </c>
      <c r="C29" s="4" t="s">
        <v>86</v>
      </c>
      <c r="D29" s="4">
        <v>2006</v>
      </c>
      <c r="E29" s="4" t="s">
        <v>43</v>
      </c>
      <c r="F29" s="5" t="s">
        <v>390</v>
      </c>
      <c r="G29" s="7" t="s">
        <v>98</v>
      </c>
      <c r="H29" s="12">
        <v>25000</v>
      </c>
      <c r="I29" s="7" t="s">
        <v>8</v>
      </c>
      <c r="J29" s="4" t="s">
        <v>434</v>
      </c>
    </row>
    <row r="30" spans="1:10" ht="39.75" customHeight="1" x14ac:dyDescent="0.25">
      <c r="A30" s="4" t="s">
        <v>393</v>
      </c>
      <c r="B30" s="4" t="s">
        <v>10</v>
      </c>
      <c r="C30" s="7" t="s">
        <v>17</v>
      </c>
      <c r="D30" s="4">
        <v>2006</v>
      </c>
      <c r="E30" s="4" t="s">
        <v>44</v>
      </c>
      <c r="F30" s="5" t="s">
        <v>332</v>
      </c>
      <c r="G30" s="7" t="s">
        <v>103</v>
      </c>
      <c r="H30" s="12">
        <v>15000</v>
      </c>
      <c r="I30" s="7" t="s">
        <v>8</v>
      </c>
      <c r="J30" s="4" t="s">
        <v>434</v>
      </c>
    </row>
    <row r="31" spans="1:10" ht="39.75" customHeight="1" x14ac:dyDescent="0.25">
      <c r="A31" s="4" t="s">
        <v>393</v>
      </c>
      <c r="B31" s="4" t="s">
        <v>7</v>
      </c>
      <c r="C31" s="7" t="s">
        <v>91</v>
      </c>
      <c r="D31" s="4">
        <v>2006</v>
      </c>
      <c r="E31" s="4" t="s">
        <v>56</v>
      </c>
      <c r="F31" s="5" t="s">
        <v>377</v>
      </c>
      <c r="G31" s="7" t="s">
        <v>97</v>
      </c>
      <c r="H31" s="12">
        <v>8600</v>
      </c>
      <c r="I31" s="7" t="s">
        <v>8</v>
      </c>
      <c r="J31" s="4" t="s">
        <v>434</v>
      </c>
    </row>
    <row r="32" spans="1:10" ht="39.75" customHeight="1" x14ac:dyDescent="0.25">
      <c r="A32" s="4" t="s">
        <v>393</v>
      </c>
      <c r="B32" s="4" t="s">
        <v>10</v>
      </c>
      <c r="C32" s="4" t="s">
        <v>88</v>
      </c>
      <c r="D32" s="4">
        <v>2006</v>
      </c>
      <c r="E32" s="4" t="s">
        <v>45</v>
      </c>
      <c r="F32" s="5" t="s">
        <v>333</v>
      </c>
      <c r="G32" s="7" t="s">
        <v>302</v>
      </c>
      <c r="H32" s="12">
        <v>25000</v>
      </c>
      <c r="I32" s="7" t="s">
        <v>8</v>
      </c>
      <c r="J32" s="4" t="s">
        <v>434</v>
      </c>
    </row>
    <row r="33" spans="1:10" ht="39.75" customHeight="1" x14ac:dyDescent="0.25">
      <c r="A33" s="4" t="s">
        <v>393</v>
      </c>
      <c r="B33" s="4" t="s">
        <v>7</v>
      </c>
      <c r="C33" s="7" t="s">
        <v>94</v>
      </c>
      <c r="D33" s="4">
        <v>2006</v>
      </c>
      <c r="E33" s="4" t="s">
        <v>63</v>
      </c>
      <c r="F33" s="5" t="s">
        <v>339</v>
      </c>
      <c r="G33" s="7" t="s">
        <v>105</v>
      </c>
      <c r="H33" s="12">
        <v>13500</v>
      </c>
      <c r="I33" s="7" t="s">
        <v>8</v>
      </c>
      <c r="J33" s="4" t="s">
        <v>434</v>
      </c>
    </row>
    <row r="34" spans="1:10" ht="39.75" customHeight="1" x14ac:dyDescent="0.25">
      <c r="A34" s="4" t="s">
        <v>393</v>
      </c>
      <c r="B34" s="4" t="s">
        <v>7</v>
      </c>
      <c r="C34" s="7" t="s">
        <v>94</v>
      </c>
      <c r="D34" s="4">
        <v>2006</v>
      </c>
      <c r="E34" s="4" t="s">
        <v>57</v>
      </c>
      <c r="F34" s="5" t="s">
        <v>337</v>
      </c>
      <c r="G34" s="7" t="s">
        <v>97</v>
      </c>
      <c r="H34" s="12">
        <v>8600</v>
      </c>
      <c r="I34" s="7" t="s">
        <v>8</v>
      </c>
      <c r="J34" s="4" t="s">
        <v>434</v>
      </c>
    </row>
    <row r="35" spans="1:10" ht="39.75" customHeight="1" x14ac:dyDescent="0.25">
      <c r="A35" s="4" t="s">
        <v>393</v>
      </c>
      <c r="B35" s="4" t="s">
        <v>7</v>
      </c>
      <c r="C35" s="7" t="s">
        <v>94</v>
      </c>
      <c r="D35" s="4">
        <v>2006</v>
      </c>
      <c r="E35" s="4" t="s">
        <v>64</v>
      </c>
      <c r="F35" s="5" t="s">
        <v>340</v>
      </c>
      <c r="G35" s="7" t="s">
        <v>105</v>
      </c>
      <c r="H35" s="12">
        <v>10000</v>
      </c>
      <c r="I35" s="7" t="s">
        <v>8</v>
      </c>
      <c r="J35" s="4" t="s">
        <v>434</v>
      </c>
    </row>
    <row r="36" spans="1:10" ht="39.75" customHeight="1" x14ac:dyDescent="0.25">
      <c r="A36" s="4" t="s">
        <v>393</v>
      </c>
      <c r="B36" s="4" t="s">
        <v>7</v>
      </c>
      <c r="C36" s="7" t="s">
        <v>94</v>
      </c>
      <c r="D36" s="4">
        <v>2006</v>
      </c>
      <c r="E36" s="4" t="s">
        <v>58</v>
      </c>
      <c r="F36" s="5" t="s">
        <v>60</v>
      </c>
      <c r="G36" s="7" t="s">
        <v>97</v>
      </c>
      <c r="H36" s="12">
        <v>8600</v>
      </c>
      <c r="I36" s="7" t="s">
        <v>8</v>
      </c>
      <c r="J36" s="4" t="s">
        <v>434</v>
      </c>
    </row>
    <row r="37" spans="1:10" ht="39.75" customHeight="1" x14ac:dyDescent="0.25">
      <c r="A37" s="4" t="s">
        <v>393</v>
      </c>
      <c r="B37" s="4" t="s">
        <v>10</v>
      </c>
      <c r="C37" s="4" t="s">
        <v>11</v>
      </c>
      <c r="D37" s="4">
        <v>2006</v>
      </c>
      <c r="E37" s="4" t="s">
        <v>46</v>
      </c>
      <c r="F37" s="5" t="s">
        <v>85</v>
      </c>
      <c r="G37" s="7" t="s">
        <v>101</v>
      </c>
      <c r="H37" s="13">
        <v>25000</v>
      </c>
      <c r="I37" s="7" t="s">
        <v>8</v>
      </c>
      <c r="J37" s="4" t="s">
        <v>434</v>
      </c>
    </row>
    <row r="38" spans="1:10" ht="39.75" customHeight="1" x14ac:dyDescent="0.25">
      <c r="A38" s="4" t="s">
        <v>393</v>
      </c>
      <c r="B38" s="4" t="s">
        <v>10</v>
      </c>
      <c r="C38" s="4" t="s">
        <v>88</v>
      </c>
      <c r="D38" s="4">
        <v>2006</v>
      </c>
      <c r="E38" s="4" t="s">
        <v>47</v>
      </c>
      <c r="F38" s="5" t="s">
        <v>334</v>
      </c>
      <c r="G38" s="7" t="s">
        <v>301</v>
      </c>
      <c r="H38" s="12">
        <v>25000</v>
      </c>
      <c r="I38" s="7" t="s">
        <v>8</v>
      </c>
      <c r="J38" s="4" t="s">
        <v>434</v>
      </c>
    </row>
    <row r="39" spans="1:10" ht="39.75" customHeight="1" x14ac:dyDescent="0.25">
      <c r="A39" s="4" t="s">
        <v>393</v>
      </c>
      <c r="B39" s="4" t="s">
        <v>10</v>
      </c>
      <c r="C39" s="4" t="s">
        <v>88</v>
      </c>
      <c r="D39" s="4">
        <v>2006</v>
      </c>
      <c r="E39" s="4" t="s">
        <v>48</v>
      </c>
      <c r="F39" s="5" t="s">
        <v>333</v>
      </c>
      <c r="G39" s="7" t="s">
        <v>303</v>
      </c>
      <c r="H39" s="12">
        <v>25000</v>
      </c>
      <c r="I39" s="7" t="s">
        <v>8</v>
      </c>
      <c r="J39" s="4" t="s">
        <v>434</v>
      </c>
    </row>
    <row r="40" spans="1:10" ht="39.75" customHeight="1" x14ac:dyDescent="0.25">
      <c r="A40" s="4" t="s">
        <v>393</v>
      </c>
      <c r="B40" s="4" t="s">
        <v>7</v>
      </c>
      <c r="C40" s="7" t="s">
        <v>90</v>
      </c>
      <c r="D40" s="4">
        <v>2006</v>
      </c>
      <c r="E40" s="4" t="s">
        <v>59</v>
      </c>
      <c r="F40" s="5" t="s">
        <v>92</v>
      </c>
      <c r="G40" s="7" t="s">
        <v>97</v>
      </c>
      <c r="H40" s="12">
        <v>8600</v>
      </c>
      <c r="I40" s="7" t="s">
        <v>8</v>
      </c>
      <c r="J40" s="4" t="s">
        <v>434</v>
      </c>
    </row>
    <row r="41" spans="1:10" ht="39.75" customHeight="1" x14ac:dyDescent="0.25">
      <c r="A41" s="4" t="s">
        <v>393</v>
      </c>
      <c r="B41" s="4" t="s">
        <v>7</v>
      </c>
      <c r="C41" s="7" t="s">
        <v>93</v>
      </c>
      <c r="D41" s="4">
        <v>2006</v>
      </c>
      <c r="E41" s="4" t="s">
        <v>61</v>
      </c>
      <c r="F41" s="5" t="s">
        <v>378</v>
      </c>
      <c r="G41" s="7" t="s">
        <v>97</v>
      </c>
      <c r="H41" s="12">
        <v>8600</v>
      </c>
      <c r="I41" s="7" t="s">
        <v>8</v>
      </c>
      <c r="J41" s="4" t="s">
        <v>434</v>
      </c>
    </row>
    <row r="42" spans="1:10" ht="39.75" customHeight="1" x14ac:dyDescent="0.25">
      <c r="A42" s="4" t="s">
        <v>393</v>
      </c>
      <c r="B42" s="4" t="s">
        <v>10</v>
      </c>
      <c r="C42" s="7" t="s">
        <v>15</v>
      </c>
      <c r="D42" s="4">
        <v>2006</v>
      </c>
      <c r="E42" s="4" t="s">
        <v>49</v>
      </c>
      <c r="F42" s="5" t="s">
        <v>383</v>
      </c>
      <c r="G42" s="7" t="s">
        <v>98</v>
      </c>
      <c r="H42" s="12">
        <v>25000</v>
      </c>
      <c r="I42" s="7" t="s">
        <v>8</v>
      </c>
      <c r="J42" s="4" t="s">
        <v>434</v>
      </c>
    </row>
    <row r="43" spans="1:10" ht="39.75" customHeight="1" x14ac:dyDescent="0.25">
      <c r="A43" s="4" t="s">
        <v>393</v>
      </c>
      <c r="B43" s="4" t="s">
        <v>10</v>
      </c>
      <c r="C43" s="7" t="s">
        <v>15</v>
      </c>
      <c r="D43" s="4">
        <v>2006</v>
      </c>
      <c r="E43" s="4" t="s">
        <v>50</v>
      </c>
      <c r="F43" s="5" t="s">
        <v>351</v>
      </c>
      <c r="G43" s="7" t="s">
        <v>98</v>
      </c>
      <c r="H43" s="12">
        <v>25000</v>
      </c>
      <c r="I43" s="7" t="s">
        <v>8</v>
      </c>
      <c r="J43" s="4" t="s">
        <v>434</v>
      </c>
    </row>
    <row r="44" spans="1:10" ht="39.75" customHeight="1" x14ac:dyDescent="0.25">
      <c r="A44" s="4" t="s">
        <v>393</v>
      </c>
      <c r="B44" s="4" t="s">
        <v>10</v>
      </c>
      <c r="C44" s="7" t="s">
        <v>94</v>
      </c>
      <c r="D44" s="4">
        <v>2006</v>
      </c>
      <c r="E44" s="4" t="s">
        <v>51</v>
      </c>
      <c r="F44" s="5" t="s">
        <v>335</v>
      </c>
      <c r="G44" s="7" t="s">
        <v>106</v>
      </c>
      <c r="H44" s="12">
        <v>18900</v>
      </c>
      <c r="I44" s="7" t="s">
        <v>8</v>
      </c>
      <c r="J44" s="4" t="s">
        <v>434</v>
      </c>
    </row>
    <row r="45" spans="1:10" ht="39.75" customHeight="1" x14ac:dyDescent="0.25">
      <c r="A45" s="4" t="s">
        <v>393</v>
      </c>
      <c r="B45" s="4" t="s">
        <v>7</v>
      </c>
      <c r="C45" s="7" t="s">
        <v>94</v>
      </c>
      <c r="D45" s="4">
        <v>2006</v>
      </c>
      <c r="E45" s="4" t="s">
        <v>65</v>
      </c>
      <c r="F45" s="5" t="s">
        <v>341</v>
      </c>
      <c r="G45" s="7" t="s">
        <v>105</v>
      </c>
      <c r="H45" s="12">
        <v>11500</v>
      </c>
      <c r="I45" s="7" t="s">
        <v>8</v>
      </c>
      <c r="J45" s="4" t="s">
        <v>434</v>
      </c>
    </row>
    <row r="46" spans="1:10" ht="39.75" customHeight="1" x14ac:dyDescent="0.25">
      <c r="A46" s="4" t="s">
        <v>393</v>
      </c>
      <c r="B46" s="4" t="s">
        <v>7</v>
      </c>
      <c r="C46" s="7" t="s">
        <v>90</v>
      </c>
      <c r="D46" s="4">
        <v>2006</v>
      </c>
      <c r="E46" s="4" t="s">
        <v>62</v>
      </c>
      <c r="F46" s="5" t="s">
        <v>338</v>
      </c>
      <c r="G46" s="7" t="s">
        <v>97</v>
      </c>
      <c r="H46" s="12">
        <v>1400</v>
      </c>
      <c r="I46" s="7" t="s">
        <v>8</v>
      </c>
      <c r="J46" s="4" t="s">
        <v>434</v>
      </c>
    </row>
    <row r="47" spans="1:10" ht="39.75" customHeight="1" x14ac:dyDescent="0.25">
      <c r="A47" s="4" t="s">
        <v>393</v>
      </c>
      <c r="B47" s="4" t="s">
        <v>10</v>
      </c>
      <c r="C47" s="7" t="s">
        <v>17</v>
      </c>
      <c r="D47" s="4">
        <v>2006</v>
      </c>
      <c r="E47" s="4" t="s">
        <v>52</v>
      </c>
      <c r="F47" s="5" t="s">
        <v>336</v>
      </c>
      <c r="G47" s="7" t="s">
        <v>98</v>
      </c>
      <c r="H47" s="12">
        <v>9000</v>
      </c>
      <c r="I47" s="7" t="s">
        <v>8</v>
      </c>
      <c r="J47" s="4" t="s">
        <v>434</v>
      </c>
    </row>
    <row r="48" spans="1:10" ht="39.75" customHeight="1" x14ac:dyDescent="0.25">
      <c r="A48" s="4" t="s">
        <v>393</v>
      </c>
      <c r="B48" s="4" t="s">
        <v>10</v>
      </c>
      <c r="C48" s="7" t="s">
        <v>17</v>
      </c>
      <c r="D48" s="4">
        <v>2006</v>
      </c>
      <c r="E48" s="4" t="s">
        <v>53</v>
      </c>
      <c r="F48" s="5" t="s">
        <v>54</v>
      </c>
      <c r="G48" s="7" t="s">
        <v>391</v>
      </c>
      <c r="H48" s="12">
        <v>9000</v>
      </c>
      <c r="I48" s="7" t="s">
        <v>8</v>
      </c>
      <c r="J48" s="4" t="s">
        <v>434</v>
      </c>
    </row>
    <row r="49" spans="1:10" ht="39.75" customHeight="1" x14ac:dyDescent="0.25">
      <c r="A49" s="4" t="s">
        <v>393</v>
      </c>
      <c r="B49" s="4" t="s">
        <v>10</v>
      </c>
      <c r="C49" s="7" t="s">
        <v>11</v>
      </c>
      <c r="D49" s="4">
        <v>2006</v>
      </c>
      <c r="E49" s="4" t="s">
        <v>55</v>
      </c>
      <c r="F49" s="5" t="s">
        <v>389</v>
      </c>
      <c r="G49" s="7" t="s">
        <v>106</v>
      </c>
      <c r="H49" s="12">
        <v>25000</v>
      </c>
      <c r="I49" s="7" t="s">
        <v>8</v>
      </c>
      <c r="J49" s="4" t="s">
        <v>434</v>
      </c>
    </row>
    <row r="50" spans="1:10" ht="39.75" customHeight="1" x14ac:dyDescent="0.25">
      <c r="A50" s="4" t="s">
        <v>393</v>
      </c>
      <c r="B50" s="4" t="s">
        <v>10</v>
      </c>
      <c r="C50" s="7" t="s">
        <v>11</v>
      </c>
      <c r="D50" s="4">
        <v>2007</v>
      </c>
      <c r="E50" s="4" t="s">
        <v>66</v>
      </c>
      <c r="F50" s="5" t="s">
        <v>342</v>
      </c>
      <c r="G50" s="7" t="s">
        <v>98</v>
      </c>
      <c r="H50" s="12">
        <v>23000</v>
      </c>
      <c r="I50" s="7" t="s">
        <v>8</v>
      </c>
      <c r="J50" s="4" t="s">
        <v>434</v>
      </c>
    </row>
    <row r="51" spans="1:10" ht="39.75" customHeight="1" x14ac:dyDescent="0.25">
      <c r="A51" s="4" t="s">
        <v>393</v>
      </c>
      <c r="B51" s="4" t="s">
        <v>7</v>
      </c>
      <c r="C51" s="4" t="s">
        <v>94</v>
      </c>
      <c r="D51" s="4">
        <v>2007</v>
      </c>
      <c r="E51" s="4" t="s">
        <v>79</v>
      </c>
      <c r="F51" s="5" t="s">
        <v>349</v>
      </c>
      <c r="G51" s="7" t="s">
        <v>97</v>
      </c>
      <c r="H51" s="12">
        <v>10000</v>
      </c>
      <c r="I51" s="7" t="s">
        <v>8</v>
      </c>
      <c r="J51" s="4" t="s">
        <v>434</v>
      </c>
    </row>
    <row r="52" spans="1:10" ht="39.75" customHeight="1" x14ac:dyDescent="0.25">
      <c r="A52" s="4" t="s">
        <v>393</v>
      </c>
      <c r="B52" s="4" t="s">
        <v>10</v>
      </c>
      <c r="C52" s="7" t="s">
        <v>15</v>
      </c>
      <c r="D52" s="4">
        <v>2007</v>
      </c>
      <c r="E52" s="4" t="s">
        <v>67</v>
      </c>
      <c r="F52" s="5" t="s">
        <v>343</v>
      </c>
      <c r="G52" s="7" t="s">
        <v>98</v>
      </c>
      <c r="H52" s="12">
        <v>19100</v>
      </c>
      <c r="I52" s="7" t="s">
        <v>8</v>
      </c>
      <c r="J52" s="4" t="s">
        <v>434</v>
      </c>
    </row>
    <row r="53" spans="1:10" ht="39.75" customHeight="1" x14ac:dyDescent="0.25">
      <c r="A53" s="4" t="s">
        <v>393</v>
      </c>
      <c r="B53" s="4" t="s">
        <v>7</v>
      </c>
      <c r="C53" s="7" t="s">
        <v>91</v>
      </c>
      <c r="D53" s="4">
        <v>2007</v>
      </c>
      <c r="E53" s="4" t="s">
        <v>80</v>
      </c>
      <c r="F53" s="5" t="s">
        <v>350</v>
      </c>
      <c r="G53" s="7" t="s">
        <v>97</v>
      </c>
      <c r="H53" s="12">
        <v>8500</v>
      </c>
      <c r="I53" s="7" t="s">
        <v>8</v>
      </c>
      <c r="J53" s="4" t="s">
        <v>434</v>
      </c>
    </row>
    <row r="54" spans="1:10" ht="39.75" customHeight="1" x14ac:dyDescent="0.25">
      <c r="A54" s="4" t="s">
        <v>393</v>
      </c>
      <c r="B54" s="4" t="s">
        <v>7</v>
      </c>
      <c r="C54" s="7" t="s">
        <v>91</v>
      </c>
      <c r="D54" s="4">
        <v>2007</v>
      </c>
      <c r="E54" s="4" t="s">
        <v>78</v>
      </c>
      <c r="F54" s="5" t="s">
        <v>348</v>
      </c>
      <c r="G54" s="7" t="s">
        <v>108</v>
      </c>
      <c r="H54" s="12">
        <v>21000</v>
      </c>
      <c r="I54" s="7" t="s">
        <v>8</v>
      </c>
      <c r="J54" s="4" t="s">
        <v>434</v>
      </c>
    </row>
    <row r="55" spans="1:10" ht="39.75" customHeight="1" x14ac:dyDescent="0.25">
      <c r="A55" s="4" t="s">
        <v>393</v>
      </c>
      <c r="B55" s="4" t="s">
        <v>10</v>
      </c>
      <c r="C55" s="4" t="s">
        <v>11</v>
      </c>
      <c r="D55" s="4">
        <v>2007</v>
      </c>
      <c r="E55" s="4" t="s">
        <v>77</v>
      </c>
      <c r="F55" s="5" t="s">
        <v>135</v>
      </c>
      <c r="G55" s="7" t="s">
        <v>107</v>
      </c>
      <c r="H55" s="12">
        <v>23000</v>
      </c>
      <c r="I55" s="7" t="s">
        <v>8</v>
      </c>
      <c r="J55" s="4" t="s">
        <v>434</v>
      </c>
    </row>
    <row r="56" spans="1:10" ht="39.75" customHeight="1" x14ac:dyDescent="0.25">
      <c r="A56" s="4" t="s">
        <v>393</v>
      </c>
      <c r="B56" s="4" t="s">
        <v>7</v>
      </c>
      <c r="C56" s="4" t="s">
        <v>94</v>
      </c>
      <c r="D56" s="4">
        <v>2007</v>
      </c>
      <c r="E56" s="4" t="s">
        <v>371</v>
      </c>
      <c r="F56" s="5" t="s">
        <v>375</v>
      </c>
      <c r="G56" s="7" t="s">
        <v>105</v>
      </c>
      <c r="H56" s="12">
        <v>13800</v>
      </c>
      <c r="I56" s="7" t="s">
        <v>8</v>
      </c>
      <c r="J56" s="4" t="s">
        <v>434</v>
      </c>
    </row>
    <row r="57" spans="1:10" ht="39.75" customHeight="1" x14ac:dyDescent="0.25">
      <c r="A57" s="4" t="s">
        <v>393</v>
      </c>
      <c r="B57" s="4" t="s">
        <v>10</v>
      </c>
      <c r="C57" s="4" t="s">
        <v>88</v>
      </c>
      <c r="D57" s="4">
        <v>2007</v>
      </c>
      <c r="E57" s="4" t="s">
        <v>68</v>
      </c>
      <c r="F57" s="5" t="s">
        <v>344</v>
      </c>
      <c r="G57" s="7" t="s">
        <v>301</v>
      </c>
      <c r="H57" s="12">
        <v>23000</v>
      </c>
      <c r="I57" s="7" t="s">
        <v>8</v>
      </c>
      <c r="J57" s="10" t="s">
        <v>431</v>
      </c>
    </row>
    <row r="58" spans="1:10" ht="39.75" customHeight="1" x14ac:dyDescent="0.25">
      <c r="A58" s="4" t="s">
        <v>393</v>
      </c>
      <c r="B58" s="4" t="s">
        <v>10</v>
      </c>
      <c r="C58" s="4" t="s">
        <v>88</v>
      </c>
      <c r="D58" s="4">
        <v>2007</v>
      </c>
      <c r="E58" s="4" t="s">
        <v>69</v>
      </c>
      <c r="F58" s="5" t="s">
        <v>345</v>
      </c>
      <c r="G58" s="7" t="s">
        <v>302</v>
      </c>
      <c r="H58" s="12">
        <v>20000</v>
      </c>
      <c r="I58" s="7" t="s">
        <v>8</v>
      </c>
      <c r="J58" s="10" t="s">
        <v>431</v>
      </c>
    </row>
    <row r="59" spans="1:10" ht="39.75" customHeight="1" x14ac:dyDescent="0.25">
      <c r="A59" s="4" t="s">
        <v>393</v>
      </c>
      <c r="B59" s="4" t="s">
        <v>7</v>
      </c>
      <c r="C59" s="4" t="s">
        <v>94</v>
      </c>
      <c r="D59" s="4">
        <v>2007</v>
      </c>
      <c r="E59" s="4" t="s">
        <v>372</v>
      </c>
      <c r="F59" s="5" t="s">
        <v>376</v>
      </c>
      <c r="G59" s="7" t="s">
        <v>105</v>
      </c>
      <c r="H59" s="12">
        <v>16240</v>
      </c>
      <c r="I59" s="7" t="s">
        <v>8</v>
      </c>
      <c r="J59" s="4" t="s">
        <v>434</v>
      </c>
    </row>
    <row r="60" spans="1:10" ht="39.75" customHeight="1" x14ac:dyDescent="0.25">
      <c r="A60" s="4" t="s">
        <v>393</v>
      </c>
      <c r="B60" s="4" t="s">
        <v>10</v>
      </c>
      <c r="C60" s="4" t="s">
        <v>15</v>
      </c>
      <c r="D60" s="4">
        <v>2007</v>
      </c>
      <c r="E60" s="4" t="s">
        <v>70</v>
      </c>
      <c r="F60" s="5" t="s">
        <v>388</v>
      </c>
      <c r="G60" s="7" t="s">
        <v>98</v>
      </c>
      <c r="H60" s="12">
        <v>102800</v>
      </c>
      <c r="I60" s="7" t="s">
        <v>8</v>
      </c>
      <c r="J60" s="4" t="s">
        <v>434</v>
      </c>
    </row>
    <row r="61" spans="1:10" ht="39.75" customHeight="1" x14ac:dyDescent="0.25">
      <c r="A61" s="4" t="s">
        <v>393</v>
      </c>
      <c r="B61" s="4" t="s">
        <v>10</v>
      </c>
      <c r="C61" s="4" t="s">
        <v>11</v>
      </c>
      <c r="D61" s="4">
        <v>2007</v>
      </c>
      <c r="E61" s="4" t="s">
        <v>71</v>
      </c>
      <c r="F61" s="5" t="s">
        <v>346</v>
      </c>
      <c r="G61" s="7" t="s">
        <v>101</v>
      </c>
      <c r="H61" s="12">
        <v>20000</v>
      </c>
      <c r="I61" s="7" t="s">
        <v>8</v>
      </c>
      <c r="J61" s="4" t="s">
        <v>434</v>
      </c>
    </row>
    <row r="62" spans="1:10" ht="39.75" customHeight="1" x14ac:dyDescent="0.25">
      <c r="A62" s="4" t="s">
        <v>393</v>
      </c>
      <c r="B62" s="4" t="s">
        <v>7</v>
      </c>
      <c r="C62" s="7" t="s">
        <v>90</v>
      </c>
      <c r="D62" s="4">
        <v>2007</v>
      </c>
      <c r="E62" s="4" t="s">
        <v>81</v>
      </c>
      <c r="F62" s="5" t="s">
        <v>379</v>
      </c>
      <c r="G62" s="7" t="s">
        <v>97</v>
      </c>
      <c r="H62" s="12">
        <v>6980</v>
      </c>
      <c r="I62" s="7" t="s">
        <v>8</v>
      </c>
      <c r="J62" s="4" t="s">
        <v>434</v>
      </c>
    </row>
    <row r="63" spans="1:10" ht="39.75" customHeight="1" x14ac:dyDescent="0.25">
      <c r="A63" s="4" t="s">
        <v>393</v>
      </c>
      <c r="B63" s="4" t="s">
        <v>10</v>
      </c>
      <c r="C63" s="7" t="s">
        <v>95</v>
      </c>
      <c r="D63" s="4">
        <v>2007</v>
      </c>
      <c r="E63" s="4" t="s">
        <v>72</v>
      </c>
      <c r="F63" s="5" t="s">
        <v>401</v>
      </c>
      <c r="G63" s="7" t="s">
        <v>103</v>
      </c>
      <c r="H63" s="12">
        <v>23000</v>
      </c>
      <c r="I63" s="7" t="s">
        <v>8</v>
      </c>
      <c r="J63" s="4" t="s">
        <v>434</v>
      </c>
    </row>
    <row r="64" spans="1:10" ht="39.75" customHeight="1" x14ac:dyDescent="0.25">
      <c r="A64" s="4" t="s">
        <v>393</v>
      </c>
      <c r="B64" s="4" t="s">
        <v>7</v>
      </c>
      <c r="C64" s="4" t="s">
        <v>249</v>
      </c>
      <c r="D64" s="4">
        <v>2007</v>
      </c>
      <c r="E64" s="4" t="s">
        <v>374</v>
      </c>
      <c r="F64" s="5" t="s">
        <v>373</v>
      </c>
      <c r="G64" s="7" t="s">
        <v>105</v>
      </c>
      <c r="H64" s="12">
        <v>9000</v>
      </c>
      <c r="I64" s="7" t="s">
        <v>8</v>
      </c>
      <c r="J64" s="4" t="s">
        <v>434</v>
      </c>
    </row>
    <row r="65" spans="1:10" ht="39.75" customHeight="1" x14ac:dyDescent="0.25">
      <c r="A65" s="4" t="s">
        <v>393</v>
      </c>
      <c r="B65" s="4" t="s">
        <v>7</v>
      </c>
      <c r="C65" s="4" t="s">
        <v>94</v>
      </c>
      <c r="D65" s="4">
        <v>2007</v>
      </c>
      <c r="E65" s="4" t="s">
        <v>82</v>
      </c>
      <c r="F65" s="5" t="s">
        <v>60</v>
      </c>
      <c r="G65" s="7" t="s">
        <v>97</v>
      </c>
      <c r="H65" s="13">
        <v>10000</v>
      </c>
      <c r="I65" s="7" t="s">
        <v>8</v>
      </c>
      <c r="J65" s="4" t="s">
        <v>434</v>
      </c>
    </row>
    <row r="66" spans="1:10" ht="39.75" customHeight="1" x14ac:dyDescent="0.25">
      <c r="A66" s="4" t="s">
        <v>393</v>
      </c>
      <c r="B66" s="4" t="s">
        <v>7</v>
      </c>
      <c r="C66" s="7" t="s">
        <v>90</v>
      </c>
      <c r="D66" s="4">
        <v>2007</v>
      </c>
      <c r="E66" s="4" t="s">
        <v>83</v>
      </c>
      <c r="F66" s="5" t="s">
        <v>380</v>
      </c>
      <c r="G66" s="7" t="s">
        <v>97</v>
      </c>
      <c r="H66" s="13">
        <v>2000</v>
      </c>
      <c r="I66" s="7" t="s">
        <v>8</v>
      </c>
      <c r="J66" s="4" t="s">
        <v>434</v>
      </c>
    </row>
    <row r="67" spans="1:10" ht="39.75" customHeight="1" x14ac:dyDescent="0.25">
      <c r="A67" s="4" t="s">
        <v>393</v>
      </c>
      <c r="B67" s="4" t="s">
        <v>10</v>
      </c>
      <c r="C67" s="4" t="s">
        <v>11</v>
      </c>
      <c r="D67" s="4">
        <v>2007</v>
      </c>
      <c r="E67" s="4" t="s">
        <v>73</v>
      </c>
      <c r="F67" s="5" t="s">
        <v>347</v>
      </c>
      <c r="G67" s="7" t="s">
        <v>106</v>
      </c>
      <c r="H67" s="12">
        <v>20000</v>
      </c>
      <c r="I67" s="7" t="s">
        <v>8</v>
      </c>
      <c r="J67" s="4" t="s">
        <v>434</v>
      </c>
    </row>
    <row r="68" spans="1:10" ht="39.75" customHeight="1" x14ac:dyDescent="0.25">
      <c r="A68" s="4" t="s">
        <v>393</v>
      </c>
      <c r="B68" s="4" t="s">
        <v>7</v>
      </c>
      <c r="C68" s="4" t="s">
        <v>15</v>
      </c>
      <c r="D68" s="4">
        <v>2007</v>
      </c>
      <c r="E68" s="4" t="s">
        <v>84</v>
      </c>
      <c r="F68" s="5" t="s">
        <v>360</v>
      </c>
      <c r="G68" s="7" t="s">
        <v>97</v>
      </c>
      <c r="H68" s="12">
        <v>2000</v>
      </c>
      <c r="I68" s="7" t="s">
        <v>8</v>
      </c>
      <c r="J68" s="4" t="s">
        <v>434</v>
      </c>
    </row>
    <row r="69" spans="1:10" ht="39.75" customHeight="1" x14ac:dyDescent="0.25">
      <c r="A69" s="4" t="s">
        <v>393</v>
      </c>
      <c r="B69" s="4" t="s">
        <v>10</v>
      </c>
      <c r="C69" s="4" t="s">
        <v>89</v>
      </c>
      <c r="D69" s="4">
        <v>2007</v>
      </c>
      <c r="E69" s="4" t="s">
        <v>74</v>
      </c>
      <c r="F69" s="5" t="s">
        <v>152</v>
      </c>
      <c r="G69" s="7" t="s">
        <v>104</v>
      </c>
      <c r="H69" s="12">
        <v>90800</v>
      </c>
      <c r="I69" s="7" t="s">
        <v>8</v>
      </c>
      <c r="J69" s="4" t="s">
        <v>434</v>
      </c>
    </row>
    <row r="70" spans="1:10" ht="39.75" customHeight="1" x14ac:dyDescent="0.25">
      <c r="A70" s="4" t="s">
        <v>393</v>
      </c>
      <c r="B70" s="4" t="s">
        <v>10</v>
      </c>
      <c r="C70" s="4" t="s">
        <v>11</v>
      </c>
      <c r="D70" s="4">
        <v>2007</v>
      </c>
      <c r="E70" s="4" t="s">
        <v>76</v>
      </c>
      <c r="F70" s="5" t="s">
        <v>75</v>
      </c>
      <c r="G70" s="7" t="s">
        <v>138</v>
      </c>
      <c r="H70" s="12">
        <v>102800</v>
      </c>
      <c r="I70" s="7" t="s">
        <v>8</v>
      </c>
      <c r="J70" s="4" t="s">
        <v>434</v>
      </c>
    </row>
    <row r="71" spans="1:10" ht="39.75" customHeight="1" x14ac:dyDescent="0.25">
      <c r="A71" s="4" t="s">
        <v>393</v>
      </c>
      <c r="B71" s="4" t="s">
        <v>7</v>
      </c>
      <c r="C71" s="4" t="s">
        <v>94</v>
      </c>
      <c r="D71" s="4">
        <v>2008</v>
      </c>
      <c r="E71" s="4" t="s">
        <v>111</v>
      </c>
      <c r="F71" s="5" t="s">
        <v>116</v>
      </c>
      <c r="G71" s="7" t="s">
        <v>120</v>
      </c>
      <c r="H71" s="12">
        <v>13500</v>
      </c>
      <c r="I71" s="7" t="s">
        <v>8</v>
      </c>
      <c r="J71" s="10" t="s">
        <v>431</v>
      </c>
    </row>
    <row r="72" spans="1:10" ht="39.75" customHeight="1" x14ac:dyDescent="0.25">
      <c r="A72" s="4" t="s">
        <v>393</v>
      </c>
      <c r="B72" s="4" t="s">
        <v>10</v>
      </c>
      <c r="C72" s="4" t="s">
        <v>88</v>
      </c>
      <c r="D72" s="4">
        <v>2008</v>
      </c>
      <c r="E72" s="4" t="s">
        <v>121</v>
      </c>
      <c r="F72" s="5" t="s">
        <v>122</v>
      </c>
      <c r="G72" s="4" t="s">
        <v>107</v>
      </c>
      <c r="H72" s="9">
        <v>20000</v>
      </c>
      <c r="I72" s="7" t="s">
        <v>8</v>
      </c>
      <c r="J72" s="10" t="s">
        <v>431</v>
      </c>
    </row>
    <row r="73" spans="1:10" ht="39.75" customHeight="1" x14ac:dyDescent="0.25">
      <c r="A73" s="4" t="s">
        <v>393</v>
      </c>
      <c r="B73" s="4" t="s">
        <v>10</v>
      </c>
      <c r="C73" s="4" t="s">
        <v>11</v>
      </c>
      <c r="D73" s="4">
        <v>2008</v>
      </c>
      <c r="E73" s="4" t="s">
        <v>123</v>
      </c>
      <c r="F73" s="5" t="s">
        <v>124</v>
      </c>
      <c r="G73" s="4" t="s">
        <v>100</v>
      </c>
      <c r="H73" s="9">
        <v>20000</v>
      </c>
      <c r="I73" s="7" t="s">
        <v>8</v>
      </c>
      <c r="J73" s="10" t="s">
        <v>431</v>
      </c>
    </row>
    <row r="74" spans="1:10" ht="39.75" customHeight="1" x14ac:dyDescent="0.25">
      <c r="A74" s="4" t="s">
        <v>393</v>
      </c>
      <c r="B74" s="4" t="s">
        <v>7</v>
      </c>
      <c r="C74" s="7" t="s">
        <v>91</v>
      </c>
      <c r="D74" s="4">
        <v>2008</v>
      </c>
      <c r="E74" s="4" t="s">
        <v>109</v>
      </c>
      <c r="F74" s="5" t="s">
        <v>110</v>
      </c>
      <c r="G74" s="7" t="s">
        <v>108</v>
      </c>
      <c r="H74" s="12">
        <v>9000</v>
      </c>
      <c r="I74" s="7" t="s">
        <v>8</v>
      </c>
      <c r="J74" s="14" t="s">
        <v>431</v>
      </c>
    </row>
    <row r="75" spans="1:10" ht="39.75" customHeight="1" x14ac:dyDescent="0.25">
      <c r="A75" s="4" t="s">
        <v>393</v>
      </c>
      <c r="B75" s="4" t="s">
        <v>10</v>
      </c>
      <c r="C75" s="4" t="s">
        <v>94</v>
      </c>
      <c r="D75" s="4">
        <v>2008</v>
      </c>
      <c r="E75" s="4" t="s">
        <v>125</v>
      </c>
      <c r="F75" s="5" t="s">
        <v>361</v>
      </c>
      <c r="G75" s="4" t="s">
        <v>103</v>
      </c>
      <c r="H75" s="9">
        <v>20000</v>
      </c>
      <c r="I75" s="7" t="s">
        <v>8</v>
      </c>
      <c r="J75" s="10" t="s">
        <v>431</v>
      </c>
    </row>
    <row r="76" spans="1:10" ht="39.75" customHeight="1" x14ac:dyDescent="0.25">
      <c r="A76" s="4" t="s">
        <v>393</v>
      </c>
      <c r="B76" s="4" t="s">
        <v>7</v>
      </c>
      <c r="C76" s="4" t="s">
        <v>89</v>
      </c>
      <c r="D76" s="4">
        <v>2008</v>
      </c>
      <c r="E76" s="4" t="s">
        <v>115</v>
      </c>
      <c r="F76" s="5" t="s">
        <v>119</v>
      </c>
      <c r="G76" s="4" t="s">
        <v>105</v>
      </c>
      <c r="H76" s="9">
        <v>11000</v>
      </c>
      <c r="I76" s="7" t="s">
        <v>8</v>
      </c>
      <c r="J76" s="10" t="s">
        <v>431</v>
      </c>
    </row>
    <row r="77" spans="1:10" ht="39.75" customHeight="1" x14ac:dyDescent="0.25">
      <c r="A77" s="4" t="s">
        <v>393</v>
      </c>
      <c r="B77" s="4" t="s">
        <v>10</v>
      </c>
      <c r="C77" s="4" t="s">
        <v>94</v>
      </c>
      <c r="D77" s="4">
        <v>2008</v>
      </c>
      <c r="E77" s="4" t="s">
        <v>126</v>
      </c>
      <c r="F77" s="5" t="s">
        <v>384</v>
      </c>
      <c r="G77" s="4" t="s">
        <v>98</v>
      </c>
      <c r="H77" s="9">
        <v>17200</v>
      </c>
      <c r="I77" s="7" t="s">
        <v>8</v>
      </c>
      <c r="J77" s="10" t="s">
        <v>431</v>
      </c>
    </row>
    <row r="78" spans="1:10" ht="39.75" customHeight="1" x14ac:dyDescent="0.25">
      <c r="A78" s="4" t="s">
        <v>393</v>
      </c>
      <c r="B78" s="4" t="s">
        <v>10</v>
      </c>
      <c r="C78" s="4" t="s">
        <v>11</v>
      </c>
      <c r="D78" s="4">
        <v>2008</v>
      </c>
      <c r="E78" s="4" t="s">
        <v>127</v>
      </c>
      <c r="F78" s="5" t="s">
        <v>129</v>
      </c>
      <c r="G78" s="4" t="s">
        <v>101</v>
      </c>
      <c r="H78" s="9">
        <v>20000</v>
      </c>
      <c r="I78" s="7" t="s">
        <v>8</v>
      </c>
      <c r="J78" s="10" t="s">
        <v>431</v>
      </c>
    </row>
    <row r="79" spans="1:10" ht="39.75" customHeight="1" x14ac:dyDescent="0.25">
      <c r="A79" s="4" t="s">
        <v>393</v>
      </c>
      <c r="B79" s="4" t="s">
        <v>10</v>
      </c>
      <c r="C79" s="4" t="s">
        <v>11</v>
      </c>
      <c r="D79" s="4">
        <v>2008</v>
      </c>
      <c r="E79" s="4" t="s">
        <v>128</v>
      </c>
      <c r="F79" s="5" t="s">
        <v>130</v>
      </c>
      <c r="G79" s="4" t="s">
        <v>102</v>
      </c>
      <c r="H79" s="9">
        <v>20000</v>
      </c>
      <c r="I79" s="7" t="s">
        <v>8</v>
      </c>
      <c r="J79" s="10" t="s">
        <v>431</v>
      </c>
    </row>
    <row r="80" spans="1:10" ht="39.75" customHeight="1" x14ac:dyDescent="0.25">
      <c r="A80" s="4" t="s">
        <v>393</v>
      </c>
      <c r="B80" s="4" t="s">
        <v>7</v>
      </c>
      <c r="C80" s="4" t="s">
        <v>89</v>
      </c>
      <c r="D80" s="4">
        <v>2008</v>
      </c>
      <c r="E80" s="4" t="s">
        <v>112</v>
      </c>
      <c r="F80" s="5" t="s">
        <v>117</v>
      </c>
      <c r="G80" s="4" t="s">
        <v>105</v>
      </c>
      <c r="H80" s="9">
        <v>10736.73</v>
      </c>
      <c r="I80" s="7" t="s">
        <v>8</v>
      </c>
      <c r="J80" s="10" t="s">
        <v>431</v>
      </c>
    </row>
    <row r="81" spans="1:10" ht="39.75" customHeight="1" x14ac:dyDescent="0.25">
      <c r="A81" s="4" t="s">
        <v>393</v>
      </c>
      <c r="B81" s="4" t="s">
        <v>10</v>
      </c>
      <c r="C81" s="4" t="s">
        <v>11</v>
      </c>
      <c r="D81" s="4">
        <v>2008</v>
      </c>
      <c r="E81" s="4" t="s">
        <v>131</v>
      </c>
      <c r="F81" s="5" t="s">
        <v>135</v>
      </c>
      <c r="G81" s="4" t="s">
        <v>107</v>
      </c>
      <c r="H81" s="9">
        <v>20000</v>
      </c>
      <c r="I81" s="7" t="s">
        <v>8</v>
      </c>
      <c r="J81" s="10" t="s">
        <v>431</v>
      </c>
    </row>
    <row r="82" spans="1:10" ht="39.75" customHeight="1" x14ac:dyDescent="0.25">
      <c r="A82" s="4" t="s">
        <v>393</v>
      </c>
      <c r="B82" s="4" t="s">
        <v>7</v>
      </c>
      <c r="C82" s="4" t="s">
        <v>11</v>
      </c>
      <c r="D82" s="4">
        <v>2008</v>
      </c>
      <c r="E82" s="4" t="s">
        <v>113</v>
      </c>
      <c r="F82" s="5" t="s">
        <v>352</v>
      </c>
      <c r="G82" s="4" t="s">
        <v>105</v>
      </c>
      <c r="H82" s="9">
        <v>8000</v>
      </c>
      <c r="I82" s="7" t="s">
        <v>8</v>
      </c>
      <c r="J82" s="10" t="s">
        <v>431</v>
      </c>
    </row>
    <row r="83" spans="1:10" ht="39.75" customHeight="1" x14ac:dyDescent="0.25">
      <c r="A83" s="4" t="s">
        <v>393</v>
      </c>
      <c r="B83" s="4" t="s">
        <v>7</v>
      </c>
      <c r="C83" s="4" t="s">
        <v>94</v>
      </c>
      <c r="D83" s="4">
        <v>2008</v>
      </c>
      <c r="E83" s="4" t="s">
        <v>114</v>
      </c>
      <c r="F83" s="5" t="s">
        <v>118</v>
      </c>
      <c r="G83" s="4" t="s">
        <v>105</v>
      </c>
      <c r="H83" s="9">
        <v>10000</v>
      </c>
      <c r="I83" s="7" t="s">
        <v>8</v>
      </c>
      <c r="J83" s="10" t="s">
        <v>431</v>
      </c>
    </row>
    <row r="84" spans="1:10" ht="39.75" customHeight="1" x14ac:dyDescent="0.25">
      <c r="A84" s="4" t="s">
        <v>393</v>
      </c>
      <c r="B84" s="4" t="s">
        <v>10</v>
      </c>
      <c r="C84" s="4" t="s">
        <v>94</v>
      </c>
      <c r="D84" s="4">
        <v>2008</v>
      </c>
      <c r="E84" s="4" t="s">
        <v>132</v>
      </c>
      <c r="F84" s="5" t="s">
        <v>136</v>
      </c>
      <c r="G84" s="7" t="s">
        <v>106</v>
      </c>
      <c r="H84" s="12">
        <v>18900</v>
      </c>
      <c r="I84" s="7" t="s">
        <v>8</v>
      </c>
      <c r="J84" s="10" t="s">
        <v>431</v>
      </c>
    </row>
    <row r="85" spans="1:10" ht="39.75" customHeight="1" x14ac:dyDescent="0.25">
      <c r="A85" s="4" t="s">
        <v>393</v>
      </c>
      <c r="B85" s="4" t="s">
        <v>10</v>
      </c>
      <c r="C85" s="4" t="s">
        <v>11</v>
      </c>
      <c r="D85" s="4">
        <v>2008</v>
      </c>
      <c r="E85" s="4" t="s">
        <v>133</v>
      </c>
      <c r="F85" s="5" t="s">
        <v>362</v>
      </c>
      <c r="G85" s="4" t="s">
        <v>98</v>
      </c>
      <c r="H85" s="9">
        <v>23000</v>
      </c>
      <c r="I85" s="7" t="s">
        <v>8</v>
      </c>
      <c r="J85" s="4" t="s">
        <v>434</v>
      </c>
    </row>
    <row r="86" spans="1:10" ht="39.75" customHeight="1" x14ac:dyDescent="0.25">
      <c r="A86" s="4" t="s">
        <v>393</v>
      </c>
      <c r="B86" s="4" t="s">
        <v>10</v>
      </c>
      <c r="C86" s="7" t="s">
        <v>153</v>
      </c>
      <c r="D86" s="4">
        <v>2008</v>
      </c>
      <c r="E86" s="4" t="s">
        <v>134</v>
      </c>
      <c r="F86" s="5" t="s">
        <v>137</v>
      </c>
      <c r="G86" s="4" t="s">
        <v>138</v>
      </c>
      <c r="H86" s="9">
        <v>16100</v>
      </c>
      <c r="I86" s="7" t="s">
        <v>8</v>
      </c>
      <c r="J86" s="10" t="s">
        <v>431</v>
      </c>
    </row>
    <row r="87" spans="1:10" ht="39.75" customHeight="1" x14ac:dyDescent="0.25">
      <c r="A87" s="4" t="s">
        <v>393</v>
      </c>
      <c r="B87" s="4" t="s">
        <v>10</v>
      </c>
      <c r="C87" s="4" t="s">
        <v>89</v>
      </c>
      <c r="D87" s="4">
        <v>2008</v>
      </c>
      <c r="E87" s="4" t="s">
        <v>139</v>
      </c>
      <c r="F87" s="5" t="s">
        <v>256</v>
      </c>
      <c r="G87" s="4" t="s">
        <v>138</v>
      </c>
      <c r="H87" s="9">
        <v>23000</v>
      </c>
      <c r="I87" s="7" t="s">
        <v>8</v>
      </c>
      <c r="J87" s="10" t="s">
        <v>431</v>
      </c>
    </row>
    <row r="88" spans="1:10" ht="39.75" customHeight="1" x14ac:dyDescent="0.25">
      <c r="A88" s="4" t="s">
        <v>393</v>
      </c>
      <c r="B88" s="4" t="s">
        <v>10</v>
      </c>
      <c r="C88" s="7" t="s">
        <v>90</v>
      </c>
      <c r="D88" s="4">
        <v>2008</v>
      </c>
      <c r="E88" s="4" t="s">
        <v>140</v>
      </c>
      <c r="F88" s="5" t="s">
        <v>353</v>
      </c>
      <c r="G88" s="4" t="s">
        <v>107</v>
      </c>
      <c r="H88" s="9">
        <v>7000</v>
      </c>
      <c r="I88" s="7" t="s">
        <v>8</v>
      </c>
      <c r="J88" s="10" t="s">
        <v>431</v>
      </c>
    </row>
    <row r="89" spans="1:10" ht="39.75" customHeight="1" x14ac:dyDescent="0.25">
      <c r="A89" s="4" t="s">
        <v>393</v>
      </c>
      <c r="B89" s="4" t="s">
        <v>10</v>
      </c>
      <c r="C89" s="4" t="s">
        <v>249</v>
      </c>
      <c r="D89" s="4">
        <v>2008</v>
      </c>
      <c r="E89" s="4" t="s">
        <v>141</v>
      </c>
      <c r="F89" s="5" t="s">
        <v>143</v>
      </c>
      <c r="G89" s="4" t="s">
        <v>144</v>
      </c>
      <c r="H89" s="9">
        <v>7000</v>
      </c>
      <c r="I89" s="7" t="s">
        <v>8</v>
      </c>
      <c r="J89" s="10" t="s">
        <v>431</v>
      </c>
    </row>
    <row r="90" spans="1:10" ht="39.75" customHeight="1" x14ac:dyDescent="0.25">
      <c r="A90" s="4" t="s">
        <v>393</v>
      </c>
      <c r="B90" s="4" t="s">
        <v>10</v>
      </c>
      <c r="C90" s="4" t="s">
        <v>89</v>
      </c>
      <c r="D90" s="4">
        <v>2008</v>
      </c>
      <c r="E90" s="4" t="s">
        <v>145</v>
      </c>
      <c r="F90" s="5" t="s">
        <v>146</v>
      </c>
      <c r="G90" s="4" t="s">
        <v>102</v>
      </c>
      <c r="H90" s="9">
        <v>7000</v>
      </c>
      <c r="I90" s="7" t="s">
        <v>8</v>
      </c>
      <c r="J90" s="10" t="s">
        <v>431</v>
      </c>
    </row>
    <row r="91" spans="1:10" ht="39.75" customHeight="1" x14ac:dyDescent="0.25">
      <c r="A91" s="4" t="s">
        <v>393</v>
      </c>
      <c r="B91" s="4" t="s">
        <v>10</v>
      </c>
      <c r="C91" s="4" t="s">
        <v>89</v>
      </c>
      <c r="D91" s="4">
        <v>2008</v>
      </c>
      <c r="E91" s="4" t="s">
        <v>142</v>
      </c>
      <c r="F91" s="5" t="s">
        <v>147</v>
      </c>
      <c r="G91" s="4" t="s">
        <v>103</v>
      </c>
      <c r="H91" s="9">
        <v>7000</v>
      </c>
      <c r="I91" s="7" t="s">
        <v>8</v>
      </c>
      <c r="J91" s="10" t="s">
        <v>431</v>
      </c>
    </row>
    <row r="92" spans="1:10" ht="39.75" customHeight="1" x14ac:dyDescent="0.25">
      <c r="A92" s="4" t="s">
        <v>393</v>
      </c>
      <c r="B92" s="4" t="s">
        <v>10</v>
      </c>
      <c r="C92" s="4" t="s">
        <v>11</v>
      </c>
      <c r="D92" s="4">
        <v>2008</v>
      </c>
      <c r="E92" s="4" t="s">
        <v>148</v>
      </c>
      <c r="F92" s="5" t="s">
        <v>354</v>
      </c>
      <c r="G92" s="4" t="s">
        <v>98</v>
      </c>
      <c r="H92" s="9">
        <v>57870</v>
      </c>
      <c r="I92" s="7" t="s">
        <v>8</v>
      </c>
      <c r="J92" s="4" t="s">
        <v>434</v>
      </c>
    </row>
    <row r="93" spans="1:10" ht="39.75" customHeight="1" x14ac:dyDescent="0.25">
      <c r="A93" s="4" t="s">
        <v>393</v>
      </c>
      <c r="B93" s="4" t="s">
        <v>10</v>
      </c>
      <c r="C93" s="4" t="s">
        <v>11</v>
      </c>
      <c r="D93" s="4">
        <v>2008</v>
      </c>
      <c r="E93" s="4" t="s">
        <v>251</v>
      </c>
      <c r="F93" s="5" t="s">
        <v>252</v>
      </c>
      <c r="G93" s="4" t="s">
        <v>100</v>
      </c>
      <c r="H93" s="9">
        <v>49570</v>
      </c>
      <c r="I93" s="7" t="s">
        <v>8</v>
      </c>
      <c r="J93" s="10" t="s">
        <v>431</v>
      </c>
    </row>
    <row r="94" spans="1:10" ht="39.75" customHeight="1" x14ac:dyDescent="0.25">
      <c r="A94" s="4" t="s">
        <v>393</v>
      </c>
      <c r="B94" s="4" t="s">
        <v>10</v>
      </c>
      <c r="C94" s="4" t="s">
        <v>11</v>
      </c>
      <c r="D94" s="4">
        <v>2008</v>
      </c>
      <c r="E94" s="4" t="s">
        <v>149</v>
      </c>
      <c r="F94" s="5" t="s">
        <v>151</v>
      </c>
      <c r="G94" s="4" t="s">
        <v>138</v>
      </c>
      <c r="H94" s="9">
        <v>57870</v>
      </c>
      <c r="I94" s="7" t="s">
        <v>8</v>
      </c>
      <c r="J94" s="10" t="s">
        <v>431</v>
      </c>
    </row>
    <row r="95" spans="1:10" ht="39.75" customHeight="1" x14ac:dyDescent="0.25">
      <c r="A95" s="4" t="s">
        <v>393</v>
      </c>
      <c r="B95" s="4" t="s">
        <v>10</v>
      </c>
      <c r="C95" s="4" t="s">
        <v>89</v>
      </c>
      <c r="D95" s="4">
        <v>2008</v>
      </c>
      <c r="E95" s="4" t="s">
        <v>150</v>
      </c>
      <c r="F95" s="5" t="s">
        <v>152</v>
      </c>
      <c r="G95" s="4" t="s">
        <v>104</v>
      </c>
      <c r="H95" s="9">
        <v>101845</v>
      </c>
      <c r="I95" s="7" t="s">
        <v>8</v>
      </c>
      <c r="J95" s="10" t="s">
        <v>431</v>
      </c>
    </row>
    <row r="96" spans="1:10" ht="39.75" customHeight="1" x14ac:dyDescent="0.25">
      <c r="A96" s="4" t="s">
        <v>393</v>
      </c>
      <c r="B96" s="4" t="s">
        <v>10</v>
      </c>
      <c r="C96" s="4" t="s">
        <v>11</v>
      </c>
      <c r="D96" s="4">
        <v>2009</v>
      </c>
      <c r="E96" s="4" t="s">
        <v>162</v>
      </c>
      <c r="F96" s="5" t="s">
        <v>199</v>
      </c>
      <c r="G96" s="4" t="s">
        <v>100</v>
      </c>
      <c r="H96" s="9">
        <v>25250</v>
      </c>
      <c r="I96" s="7" t="s">
        <v>8</v>
      </c>
      <c r="J96" s="10" t="s">
        <v>431</v>
      </c>
    </row>
    <row r="97" spans="1:10" ht="39.75" customHeight="1" x14ac:dyDescent="0.25">
      <c r="A97" s="4" t="s">
        <v>393</v>
      </c>
      <c r="B97" s="4" t="s">
        <v>10</v>
      </c>
      <c r="C97" s="4" t="s">
        <v>88</v>
      </c>
      <c r="D97" s="4">
        <v>2009</v>
      </c>
      <c r="E97" s="4" t="s">
        <v>163</v>
      </c>
      <c r="F97" s="5" t="s">
        <v>200</v>
      </c>
      <c r="G97" s="4" t="s">
        <v>103</v>
      </c>
      <c r="H97" s="9">
        <v>25250</v>
      </c>
      <c r="I97" s="7" t="s">
        <v>8</v>
      </c>
      <c r="J97" s="10" t="s">
        <v>431</v>
      </c>
    </row>
    <row r="98" spans="1:10" ht="39.75" customHeight="1" x14ac:dyDescent="0.25">
      <c r="A98" s="4" t="s">
        <v>393</v>
      </c>
      <c r="B98" s="4" t="s">
        <v>10</v>
      </c>
      <c r="C98" s="4" t="s">
        <v>11</v>
      </c>
      <c r="D98" s="4">
        <v>2009</v>
      </c>
      <c r="E98" s="4" t="s">
        <v>164</v>
      </c>
      <c r="F98" s="5" t="s">
        <v>201</v>
      </c>
      <c r="G98" s="4" t="s">
        <v>103</v>
      </c>
      <c r="H98" s="9">
        <v>25250</v>
      </c>
      <c r="I98" s="7" t="s">
        <v>8</v>
      </c>
      <c r="J98" s="10" t="s">
        <v>431</v>
      </c>
    </row>
    <row r="99" spans="1:10" ht="39.75" customHeight="1" x14ac:dyDescent="0.25">
      <c r="A99" s="4" t="s">
        <v>393</v>
      </c>
      <c r="B99" s="4" t="s">
        <v>10</v>
      </c>
      <c r="C99" s="4" t="s">
        <v>11</v>
      </c>
      <c r="D99" s="4">
        <v>2009</v>
      </c>
      <c r="E99" s="4" t="s">
        <v>165</v>
      </c>
      <c r="F99" s="5" t="s">
        <v>255</v>
      </c>
      <c r="G99" s="7" t="s">
        <v>106</v>
      </c>
      <c r="H99" s="9">
        <v>25250</v>
      </c>
      <c r="I99" s="7" t="s">
        <v>8</v>
      </c>
      <c r="J99" s="10" t="s">
        <v>431</v>
      </c>
    </row>
    <row r="100" spans="1:10" ht="39.75" customHeight="1" x14ac:dyDescent="0.25">
      <c r="A100" s="4" t="s">
        <v>393</v>
      </c>
      <c r="B100" s="4" t="s">
        <v>10</v>
      </c>
      <c r="C100" s="7" t="s">
        <v>94</v>
      </c>
      <c r="D100" s="4">
        <v>2009</v>
      </c>
      <c r="E100" s="4" t="s">
        <v>166</v>
      </c>
      <c r="F100" s="5" t="s">
        <v>202</v>
      </c>
      <c r="G100" s="4" t="s">
        <v>167</v>
      </c>
      <c r="H100" s="9">
        <v>20000</v>
      </c>
      <c r="I100" s="7" t="s">
        <v>8</v>
      </c>
      <c r="J100" s="10" t="s">
        <v>431</v>
      </c>
    </row>
    <row r="101" spans="1:10" ht="39.75" customHeight="1" x14ac:dyDescent="0.25">
      <c r="A101" s="4" t="s">
        <v>393</v>
      </c>
      <c r="B101" s="4" t="s">
        <v>10</v>
      </c>
      <c r="C101" s="7" t="s">
        <v>90</v>
      </c>
      <c r="D101" s="4">
        <v>2009</v>
      </c>
      <c r="E101" s="4" t="s">
        <v>168</v>
      </c>
      <c r="F101" s="5" t="s">
        <v>387</v>
      </c>
      <c r="G101" s="4" t="s">
        <v>107</v>
      </c>
      <c r="H101" s="9">
        <v>17600</v>
      </c>
      <c r="I101" s="7" t="s">
        <v>8</v>
      </c>
      <c r="J101" s="10" t="s">
        <v>431</v>
      </c>
    </row>
    <row r="102" spans="1:10" ht="39.75" customHeight="1" x14ac:dyDescent="0.25">
      <c r="A102" s="4" t="s">
        <v>393</v>
      </c>
      <c r="B102" s="4" t="s">
        <v>10</v>
      </c>
      <c r="C102" s="7" t="s">
        <v>178</v>
      </c>
      <c r="D102" s="4">
        <v>2009</v>
      </c>
      <c r="E102" s="4" t="s">
        <v>169</v>
      </c>
      <c r="F102" s="5" t="s">
        <v>363</v>
      </c>
      <c r="G102" s="4" t="s">
        <v>102</v>
      </c>
      <c r="H102" s="9">
        <v>25250</v>
      </c>
      <c r="I102" s="7" t="s">
        <v>8</v>
      </c>
      <c r="J102" s="10" t="s">
        <v>431</v>
      </c>
    </row>
    <row r="103" spans="1:10" ht="39.75" customHeight="1" x14ac:dyDescent="0.25">
      <c r="A103" s="4" t="s">
        <v>393</v>
      </c>
      <c r="B103" s="4" t="s">
        <v>10</v>
      </c>
      <c r="C103" s="4" t="s">
        <v>11</v>
      </c>
      <c r="D103" s="4">
        <v>2009</v>
      </c>
      <c r="E103" s="4" t="s">
        <v>170</v>
      </c>
      <c r="F103" s="5" t="s">
        <v>203</v>
      </c>
      <c r="G103" s="4" t="s">
        <v>100</v>
      </c>
      <c r="H103" s="9">
        <v>23000</v>
      </c>
      <c r="I103" s="7" t="s">
        <v>8</v>
      </c>
      <c r="J103" s="10" t="s">
        <v>431</v>
      </c>
    </row>
    <row r="104" spans="1:10" ht="39.75" customHeight="1" x14ac:dyDescent="0.25">
      <c r="A104" s="4" t="s">
        <v>393</v>
      </c>
      <c r="B104" s="4" t="s">
        <v>179</v>
      </c>
      <c r="C104" s="7" t="s">
        <v>153</v>
      </c>
      <c r="D104" s="4">
        <v>2009</v>
      </c>
      <c r="E104" s="4" t="s">
        <v>157</v>
      </c>
      <c r="F104" s="5" t="s">
        <v>196</v>
      </c>
      <c r="G104" s="4" t="s">
        <v>160</v>
      </c>
      <c r="H104" s="9">
        <v>20190</v>
      </c>
      <c r="I104" s="7" t="s">
        <v>8</v>
      </c>
      <c r="J104" s="10" t="s">
        <v>431</v>
      </c>
    </row>
    <row r="105" spans="1:10" ht="39.75" customHeight="1" x14ac:dyDescent="0.25">
      <c r="A105" s="4" t="s">
        <v>393</v>
      </c>
      <c r="B105" s="4" t="s">
        <v>10</v>
      </c>
      <c r="C105" s="4" t="s">
        <v>11</v>
      </c>
      <c r="D105" s="4">
        <v>2009</v>
      </c>
      <c r="E105" s="4" t="s">
        <v>171</v>
      </c>
      <c r="F105" s="5" t="s">
        <v>204</v>
      </c>
      <c r="G105" s="4" t="s">
        <v>101</v>
      </c>
      <c r="H105" s="9">
        <v>25250</v>
      </c>
      <c r="I105" s="7" t="s">
        <v>8</v>
      </c>
      <c r="J105" s="10" t="s">
        <v>431</v>
      </c>
    </row>
    <row r="106" spans="1:10" ht="39.75" customHeight="1" x14ac:dyDescent="0.25">
      <c r="A106" s="4" t="s">
        <v>393</v>
      </c>
      <c r="B106" s="4" t="s">
        <v>7</v>
      </c>
      <c r="C106" s="4" t="s">
        <v>94</v>
      </c>
      <c r="D106" s="4">
        <v>2009</v>
      </c>
      <c r="E106" s="4" t="s">
        <v>154</v>
      </c>
      <c r="F106" s="5" t="s">
        <v>194</v>
      </c>
      <c r="G106" s="4" t="s">
        <v>105</v>
      </c>
      <c r="H106" s="9">
        <v>9135</v>
      </c>
      <c r="I106" s="7" t="s">
        <v>8</v>
      </c>
      <c r="J106" s="10" t="s">
        <v>431</v>
      </c>
    </row>
    <row r="107" spans="1:10" ht="39.75" customHeight="1" x14ac:dyDescent="0.25">
      <c r="A107" s="4" t="s">
        <v>393</v>
      </c>
      <c r="B107" s="4" t="s">
        <v>179</v>
      </c>
      <c r="C107" s="4" t="s">
        <v>89</v>
      </c>
      <c r="D107" s="4">
        <v>2009</v>
      </c>
      <c r="E107" s="4" t="s">
        <v>158</v>
      </c>
      <c r="F107" s="5" t="s">
        <v>197</v>
      </c>
      <c r="G107" s="4" t="s">
        <v>160</v>
      </c>
      <c r="H107" s="9">
        <v>48500</v>
      </c>
      <c r="I107" s="7" t="s">
        <v>8</v>
      </c>
      <c r="J107" s="10" t="s">
        <v>431</v>
      </c>
    </row>
    <row r="108" spans="1:10" ht="39.75" customHeight="1" x14ac:dyDescent="0.25">
      <c r="A108" s="4" t="s">
        <v>393</v>
      </c>
      <c r="B108" s="4" t="s">
        <v>10</v>
      </c>
      <c r="C108" s="7" t="s">
        <v>91</v>
      </c>
      <c r="D108" s="4">
        <v>2009</v>
      </c>
      <c r="E108" s="4" t="s">
        <v>172</v>
      </c>
      <c r="F108" s="5" t="s">
        <v>205</v>
      </c>
      <c r="G108" s="4" t="s">
        <v>103</v>
      </c>
      <c r="H108" s="9">
        <v>23000</v>
      </c>
      <c r="I108" s="7" t="s">
        <v>8</v>
      </c>
      <c r="J108" s="10" t="s">
        <v>431</v>
      </c>
    </row>
    <row r="109" spans="1:10" ht="39.75" customHeight="1" x14ac:dyDescent="0.25">
      <c r="A109" s="4" t="s">
        <v>393</v>
      </c>
      <c r="B109" s="4" t="s">
        <v>7</v>
      </c>
      <c r="C109" s="4" t="s">
        <v>94</v>
      </c>
      <c r="D109" s="4">
        <v>2009</v>
      </c>
      <c r="E109" s="4" t="s">
        <v>155</v>
      </c>
      <c r="F109" s="5" t="s">
        <v>316</v>
      </c>
      <c r="G109" s="4" t="s">
        <v>97</v>
      </c>
      <c r="H109" s="6">
        <v>8000</v>
      </c>
      <c r="I109" s="7" t="s">
        <v>8</v>
      </c>
      <c r="J109" s="10" t="s">
        <v>431</v>
      </c>
    </row>
    <row r="110" spans="1:10" ht="39.75" customHeight="1" x14ac:dyDescent="0.25">
      <c r="A110" s="4" t="s">
        <v>393</v>
      </c>
      <c r="B110" s="4" t="s">
        <v>7</v>
      </c>
      <c r="C110" s="4" t="s">
        <v>94</v>
      </c>
      <c r="D110" s="4">
        <v>2009</v>
      </c>
      <c r="E110" s="4" t="s">
        <v>253</v>
      </c>
      <c r="F110" s="5" t="s">
        <v>195</v>
      </c>
      <c r="G110" s="4" t="s">
        <v>97</v>
      </c>
      <c r="H110" s="6">
        <v>8000</v>
      </c>
      <c r="I110" s="7" t="s">
        <v>8</v>
      </c>
      <c r="J110" s="10" t="s">
        <v>431</v>
      </c>
    </row>
    <row r="111" spans="1:10" ht="39.75" customHeight="1" x14ac:dyDescent="0.25">
      <c r="A111" s="4" t="s">
        <v>393</v>
      </c>
      <c r="B111" s="4" t="s">
        <v>10</v>
      </c>
      <c r="C111" s="4" t="s">
        <v>89</v>
      </c>
      <c r="D111" s="4">
        <v>2009</v>
      </c>
      <c r="E111" s="4" t="s">
        <v>173</v>
      </c>
      <c r="F111" s="5" t="s">
        <v>256</v>
      </c>
      <c r="G111" s="4" t="s">
        <v>138</v>
      </c>
      <c r="H111" s="9">
        <v>18750</v>
      </c>
      <c r="I111" s="7" t="s">
        <v>8</v>
      </c>
      <c r="J111" s="10" t="s">
        <v>431</v>
      </c>
    </row>
    <row r="112" spans="1:10" ht="39.75" customHeight="1" x14ac:dyDescent="0.25">
      <c r="A112" s="4" t="s">
        <v>393</v>
      </c>
      <c r="B112" s="4" t="s">
        <v>10</v>
      </c>
      <c r="C112" s="7" t="s">
        <v>153</v>
      </c>
      <c r="D112" s="4">
        <v>2009</v>
      </c>
      <c r="E112" s="4" t="s">
        <v>174</v>
      </c>
      <c r="F112" s="5" t="s">
        <v>137</v>
      </c>
      <c r="G112" s="4" t="s">
        <v>138</v>
      </c>
      <c r="H112" s="9">
        <v>17850</v>
      </c>
      <c r="I112" s="7" t="s">
        <v>8</v>
      </c>
      <c r="J112" s="10" t="s">
        <v>431</v>
      </c>
    </row>
    <row r="113" spans="1:10" ht="39.75" customHeight="1" x14ac:dyDescent="0.25">
      <c r="A113" s="4" t="s">
        <v>393</v>
      </c>
      <c r="B113" s="4" t="s">
        <v>179</v>
      </c>
      <c r="C113" s="4" t="s">
        <v>15</v>
      </c>
      <c r="D113" s="4">
        <v>2009</v>
      </c>
      <c r="E113" s="4" t="s">
        <v>159</v>
      </c>
      <c r="F113" s="5" t="s">
        <v>198</v>
      </c>
      <c r="G113" s="4" t="s">
        <v>161</v>
      </c>
      <c r="H113" s="9">
        <v>5840</v>
      </c>
      <c r="I113" s="7" t="s">
        <v>8</v>
      </c>
      <c r="J113" s="10" t="s">
        <v>431</v>
      </c>
    </row>
    <row r="114" spans="1:10" ht="39.75" customHeight="1" x14ac:dyDescent="0.25">
      <c r="A114" s="4" t="s">
        <v>393</v>
      </c>
      <c r="B114" s="4" t="s">
        <v>10</v>
      </c>
      <c r="C114" s="4" t="s">
        <v>89</v>
      </c>
      <c r="D114" s="4">
        <v>2009</v>
      </c>
      <c r="E114" s="4" t="s">
        <v>175</v>
      </c>
      <c r="F114" s="5" t="s">
        <v>151</v>
      </c>
      <c r="G114" s="4" t="s">
        <v>138</v>
      </c>
      <c r="H114" s="9">
        <v>99920</v>
      </c>
      <c r="I114" s="7" t="s">
        <v>8</v>
      </c>
      <c r="J114" s="10" t="s">
        <v>431</v>
      </c>
    </row>
    <row r="115" spans="1:10" ht="39.75" customHeight="1" x14ac:dyDescent="0.25">
      <c r="A115" s="4" t="s">
        <v>393</v>
      </c>
      <c r="B115" s="4" t="s">
        <v>10</v>
      </c>
      <c r="C115" s="4" t="s">
        <v>89</v>
      </c>
      <c r="D115" s="4">
        <v>2009</v>
      </c>
      <c r="E115" s="4" t="s">
        <v>176</v>
      </c>
      <c r="F115" s="5" t="s">
        <v>206</v>
      </c>
      <c r="G115" s="4" t="s">
        <v>104</v>
      </c>
      <c r="H115" s="9">
        <v>100000</v>
      </c>
      <c r="I115" s="7" t="s">
        <v>8</v>
      </c>
      <c r="J115" s="10" t="s">
        <v>431</v>
      </c>
    </row>
    <row r="116" spans="1:10" ht="39.75" customHeight="1" x14ac:dyDescent="0.25">
      <c r="A116" s="4" t="s">
        <v>393</v>
      </c>
      <c r="B116" s="4" t="s">
        <v>10</v>
      </c>
      <c r="C116" s="4" t="s">
        <v>11</v>
      </c>
      <c r="D116" s="4">
        <v>2009</v>
      </c>
      <c r="E116" s="4" t="s">
        <v>177</v>
      </c>
      <c r="F116" s="5" t="s">
        <v>355</v>
      </c>
      <c r="G116" s="4" t="s">
        <v>98</v>
      </c>
      <c r="H116" s="9">
        <v>130885</v>
      </c>
      <c r="I116" s="7" t="s">
        <v>8</v>
      </c>
      <c r="J116" s="10" t="s">
        <v>431</v>
      </c>
    </row>
    <row r="117" spans="1:10" ht="39.75" customHeight="1" x14ac:dyDescent="0.25">
      <c r="A117" s="4" t="s">
        <v>393</v>
      </c>
      <c r="B117" s="4" t="s">
        <v>7</v>
      </c>
      <c r="C117" s="4" t="s">
        <v>89</v>
      </c>
      <c r="D117" s="4">
        <v>2009</v>
      </c>
      <c r="E117" s="4" t="s">
        <v>156</v>
      </c>
      <c r="F117" s="5" t="s">
        <v>254</v>
      </c>
      <c r="G117" s="4" t="s">
        <v>108</v>
      </c>
      <c r="H117" s="9">
        <v>171600</v>
      </c>
      <c r="I117" s="7" t="s">
        <v>8</v>
      </c>
      <c r="J117" s="4" t="s">
        <v>434</v>
      </c>
    </row>
    <row r="118" spans="1:10" ht="39.75" customHeight="1" x14ac:dyDescent="0.25">
      <c r="A118" s="4" t="s">
        <v>394</v>
      </c>
      <c r="B118" s="4" t="s">
        <v>7</v>
      </c>
      <c r="C118" s="4" t="s">
        <v>249</v>
      </c>
      <c r="D118" s="4">
        <v>2010</v>
      </c>
      <c r="E118" s="4" t="s">
        <v>261</v>
      </c>
      <c r="F118" s="5" t="s">
        <v>262</v>
      </c>
      <c r="G118" s="4" t="s">
        <v>97</v>
      </c>
      <c r="H118" s="9">
        <v>366590</v>
      </c>
      <c r="I118" s="7" t="s">
        <v>8</v>
      </c>
      <c r="J118" s="10" t="s">
        <v>431</v>
      </c>
    </row>
    <row r="119" spans="1:10" ht="39.75" customHeight="1" x14ac:dyDescent="0.25">
      <c r="A119" s="4" t="s">
        <v>394</v>
      </c>
      <c r="B119" s="4" t="s">
        <v>10</v>
      </c>
      <c r="C119" s="4" t="s">
        <v>11</v>
      </c>
      <c r="D119" s="4">
        <v>2010</v>
      </c>
      <c r="E119" s="4" t="s">
        <v>263</v>
      </c>
      <c r="F119" s="5" t="s">
        <v>264</v>
      </c>
      <c r="G119" s="7" t="s">
        <v>456</v>
      </c>
      <c r="H119" s="13">
        <v>320000</v>
      </c>
      <c r="I119" s="7" t="s">
        <v>8</v>
      </c>
      <c r="J119" s="10" t="s">
        <v>431</v>
      </c>
    </row>
    <row r="120" spans="1:10" ht="39.75" customHeight="1" x14ac:dyDescent="0.25">
      <c r="A120" s="4" t="s">
        <v>393</v>
      </c>
      <c r="B120" s="4" t="s">
        <v>10</v>
      </c>
      <c r="C120" s="4" t="s">
        <v>88</v>
      </c>
      <c r="D120" s="4">
        <v>2010</v>
      </c>
      <c r="E120" s="4" t="s">
        <v>189</v>
      </c>
      <c r="F120" s="5" t="s">
        <v>208</v>
      </c>
      <c r="G120" s="4" t="s">
        <v>103</v>
      </c>
      <c r="H120" s="9">
        <v>62000</v>
      </c>
      <c r="I120" s="7" t="s">
        <v>8</v>
      </c>
      <c r="J120" s="10" t="s">
        <v>431</v>
      </c>
    </row>
    <row r="121" spans="1:10" ht="39.75" customHeight="1" x14ac:dyDescent="0.25">
      <c r="A121" s="4" t="s">
        <v>393</v>
      </c>
      <c r="B121" s="4" t="s">
        <v>10</v>
      </c>
      <c r="C121" s="4" t="s">
        <v>11</v>
      </c>
      <c r="D121" s="4">
        <v>2010</v>
      </c>
      <c r="E121" s="4" t="s">
        <v>190</v>
      </c>
      <c r="F121" s="5" t="s">
        <v>209</v>
      </c>
      <c r="G121" s="4" t="s">
        <v>103</v>
      </c>
      <c r="H121" s="9">
        <v>62000</v>
      </c>
      <c r="I121" s="7" t="s">
        <v>8</v>
      </c>
      <c r="J121" s="10" t="s">
        <v>431</v>
      </c>
    </row>
    <row r="122" spans="1:10" ht="39.75" customHeight="1" x14ac:dyDescent="0.25">
      <c r="A122" s="4" t="s">
        <v>393</v>
      </c>
      <c r="B122" s="4" t="s">
        <v>179</v>
      </c>
      <c r="C122" s="7" t="s">
        <v>153</v>
      </c>
      <c r="D122" s="4">
        <v>2010</v>
      </c>
      <c r="E122" s="4" t="s">
        <v>180</v>
      </c>
      <c r="F122" s="5" t="s">
        <v>196</v>
      </c>
      <c r="G122" s="4" t="s">
        <v>160</v>
      </c>
      <c r="H122" s="9">
        <v>14790</v>
      </c>
      <c r="I122" s="7" t="s">
        <v>8</v>
      </c>
      <c r="J122" s="10" t="s">
        <v>431</v>
      </c>
    </row>
    <row r="123" spans="1:10" ht="39.75" customHeight="1" x14ac:dyDescent="0.25">
      <c r="A123" s="4" t="s">
        <v>393</v>
      </c>
      <c r="B123" s="4" t="s">
        <v>10</v>
      </c>
      <c r="C123" s="7" t="s">
        <v>178</v>
      </c>
      <c r="D123" s="4">
        <v>2010</v>
      </c>
      <c r="E123" s="4" t="s">
        <v>191</v>
      </c>
      <c r="F123" s="5" t="s">
        <v>385</v>
      </c>
      <c r="G123" s="4" t="s">
        <v>102</v>
      </c>
      <c r="H123" s="9">
        <v>19472</v>
      </c>
      <c r="I123" s="7" t="s">
        <v>8</v>
      </c>
      <c r="J123" s="10" t="s">
        <v>431</v>
      </c>
    </row>
    <row r="124" spans="1:10" ht="39.75" customHeight="1" x14ac:dyDescent="0.25">
      <c r="A124" s="4" t="s">
        <v>393</v>
      </c>
      <c r="B124" s="4" t="s">
        <v>7</v>
      </c>
      <c r="C124" s="4" t="s">
        <v>94</v>
      </c>
      <c r="D124" s="4">
        <v>2010</v>
      </c>
      <c r="E124" s="4" t="s">
        <v>184</v>
      </c>
      <c r="F124" s="5" t="s">
        <v>194</v>
      </c>
      <c r="G124" s="4" t="s">
        <v>105</v>
      </c>
      <c r="H124" s="9">
        <v>10500</v>
      </c>
      <c r="I124" s="7" t="s">
        <v>8</v>
      </c>
      <c r="J124" s="10" t="s">
        <v>431</v>
      </c>
    </row>
    <row r="125" spans="1:10" ht="39.75" customHeight="1" x14ac:dyDescent="0.25">
      <c r="A125" s="4" t="s">
        <v>393</v>
      </c>
      <c r="B125" s="4" t="s">
        <v>10</v>
      </c>
      <c r="C125" s="4" t="s">
        <v>11</v>
      </c>
      <c r="D125" s="4">
        <v>2010</v>
      </c>
      <c r="E125" s="4" t="s">
        <v>192</v>
      </c>
      <c r="F125" s="5" t="s">
        <v>210</v>
      </c>
      <c r="G125" s="4" t="s">
        <v>100</v>
      </c>
      <c r="H125" s="9">
        <v>48000</v>
      </c>
      <c r="I125" s="7" t="s">
        <v>8</v>
      </c>
      <c r="J125" s="10" t="s">
        <v>431</v>
      </c>
    </row>
    <row r="126" spans="1:10" ht="39.75" customHeight="1" x14ac:dyDescent="0.25">
      <c r="A126" s="4" t="s">
        <v>393</v>
      </c>
      <c r="B126" s="4" t="s">
        <v>10</v>
      </c>
      <c r="C126" s="7" t="s">
        <v>91</v>
      </c>
      <c r="D126" s="4">
        <v>2010</v>
      </c>
      <c r="E126" s="4" t="s">
        <v>193</v>
      </c>
      <c r="F126" s="5" t="s">
        <v>211</v>
      </c>
      <c r="G126" s="4" t="s">
        <v>103</v>
      </c>
      <c r="H126" s="9">
        <v>28000</v>
      </c>
      <c r="I126" s="7" t="s">
        <v>8</v>
      </c>
      <c r="J126" s="10" t="s">
        <v>431</v>
      </c>
    </row>
    <row r="127" spans="1:10" ht="39.75" customHeight="1" x14ac:dyDescent="0.25">
      <c r="A127" s="4" t="s">
        <v>393</v>
      </c>
      <c r="B127" s="4" t="s">
        <v>179</v>
      </c>
      <c r="C127" s="4" t="s">
        <v>88</v>
      </c>
      <c r="D127" s="4">
        <v>2010</v>
      </c>
      <c r="E127" s="4" t="s">
        <v>181</v>
      </c>
      <c r="F127" s="5" t="s">
        <v>182</v>
      </c>
      <c r="G127" s="4" t="s">
        <v>183</v>
      </c>
      <c r="H127" s="9">
        <v>14786</v>
      </c>
      <c r="I127" s="7" t="s">
        <v>8</v>
      </c>
      <c r="J127" s="10" t="s">
        <v>431</v>
      </c>
    </row>
    <row r="128" spans="1:10" ht="39.75" customHeight="1" x14ac:dyDescent="0.25">
      <c r="A128" s="4" t="s">
        <v>393</v>
      </c>
      <c r="B128" s="4" t="s">
        <v>10</v>
      </c>
      <c r="C128" s="4" t="s">
        <v>89</v>
      </c>
      <c r="D128" s="4">
        <v>2010</v>
      </c>
      <c r="E128" s="4" t="s">
        <v>212</v>
      </c>
      <c r="F128" s="5" t="s">
        <v>357</v>
      </c>
      <c r="G128" s="4" t="s">
        <v>144</v>
      </c>
      <c r="H128" s="9">
        <v>28000</v>
      </c>
      <c r="I128" s="7" t="s">
        <v>8</v>
      </c>
      <c r="J128" s="10" t="s">
        <v>431</v>
      </c>
    </row>
    <row r="129" spans="1:10" ht="39.75" customHeight="1" x14ac:dyDescent="0.25">
      <c r="A129" s="4" t="s">
        <v>393</v>
      </c>
      <c r="B129" s="4" t="s">
        <v>7</v>
      </c>
      <c r="C129" s="7" t="s">
        <v>91</v>
      </c>
      <c r="D129" s="4">
        <v>2010</v>
      </c>
      <c r="E129" s="4" t="s">
        <v>185</v>
      </c>
      <c r="F129" s="5" t="s">
        <v>207</v>
      </c>
      <c r="G129" s="4" t="s">
        <v>97</v>
      </c>
      <c r="H129" s="6">
        <v>5000</v>
      </c>
      <c r="I129" s="7" t="s">
        <v>8</v>
      </c>
      <c r="J129" s="10" t="s">
        <v>431</v>
      </c>
    </row>
    <row r="130" spans="1:10" ht="39.75" customHeight="1" x14ac:dyDescent="0.25">
      <c r="A130" s="4" t="s">
        <v>393</v>
      </c>
      <c r="B130" s="4" t="s">
        <v>7</v>
      </c>
      <c r="C130" s="4" t="s">
        <v>94</v>
      </c>
      <c r="D130" s="4">
        <v>2010</v>
      </c>
      <c r="E130" s="4" t="s">
        <v>186</v>
      </c>
      <c r="F130" s="5" t="s">
        <v>356</v>
      </c>
      <c r="G130" s="4" t="s">
        <v>108</v>
      </c>
      <c r="H130" s="9">
        <v>15000</v>
      </c>
      <c r="I130" s="7" t="s">
        <v>8</v>
      </c>
      <c r="J130" s="10" t="s">
        <v>431</v>
      </c>
    </row>
    <row r="131" spans="1:10" ht="39.75" customHeight="1" x14ac:dyDescent="0.25">
      <c r="A131" s="4" t="s">
        <v>393</v>
      </c>
      <c r="B131" s="4" t="s">
        <v>10</v>
      </c>
      <c r="C131" s="4" t="s">
        <v>89</v>
      </c>
      <c r="D131" s="4">
        <v>2010</v>
      </c>
      <c r="E131" s="4" t="s">
        <v>213</v>
      </c>
      <c r="F131" s="5" t="s">
        <v>364</v>
      </c>
      <c r="G131" s="4" t="s">
        <v>104</v>
      </c>
      <c r="H131" s="9">
        <v>10000</v>
      </c>
      <c r="I131" s="7" t="s">
        <v>8</v>
      </c>
      <c r="J131" s="10" t="s">
        <v>431</v>
      </c>
    </row>
    <row r="132" spans="1:10" ht="39.75" customHeight="1" x14ac:dyDescent="0.25">
      <c r="A132" s="4" t="s">
        <v>393</v>
      </c>
      <c r="B132" s="4" t="s">
        <v>10</v>
      </c>
      <c r="C132" s="4" t="s">
        <v>88</v>
      </c>
      <c r="D132" s="4">
        <v>2010</v>
      </c>
      <c r="E132" s="4" t="s">
        <v>214</v>
      </c>
      <c r="F132" s="5" t="s">
        <v>257</v>
      </c>
      <c r="G132" s="4" t="s">
        <v>138</v>
      </c>
      <c r="H132" s="9">
        <v>12175</v>
      </c>
      <c r="I132" s="7" t="s">
        <v>8</v>
      </c>
      <c r="J132" s="10" t="s">
        <v>431</v>
      </c>
    </row>
    <row r="133" spans="1:10" ht="39.75" customHeight="1" x14ac:dyDescent="0.25">
      <c r="A133" s="4" t="s">
        <v>393</v>
      </c>
      <c r="B133" s="4" t="s">
        <v>10</v>
      </c>
      <c r="C133" s="4" t="s">
        <v>11</v>
      </c>
      <c r="D133" s="4">
        <v>2010</v>
      </c>
      <c r="E133" s="4" t="s">
        <v>215</v>
      </c>
      <c r="F133" s="5" t="s">
        <v>220</v>
      </c>
      <c r="G133" s="7" t="s">
        <v>106</v>
      </c>
      <c r="H133" s="12">
        <v>10123.049999999999</v>
      </c>
      <c r="I133" s="7" t="s">
        <v>8</v>
      </c>
      <c r="J133" s="10" t="s">
        <v>431</v>
      </c>
    </row>
    <row r="134" spans="1:10" ht="39.75" customHeight="1" x14ac:dyDescent="0.25">
      <c r="A134" s="4" t="s">
        <v>393</v>
      </c>
      <c r="B134" s="4" t="s">
        <v>10</v>
      </c>
      <c r="C134" s="4" t="s">
        <v>94</v>
      </c>
      <c r="D134" s="4">
        <v>2010</v>
      </c>
      <c r="E134" s="4" t="s">
        <v>216</v>
      </c>
      <c r="F134" s="5" t="s">
        <v>258</v>
      </c>
      <c r="G134" s="4" t="s">
        <v>221</v>
      </c>
      <c r="H134" s="9">
        <v>19860</v>
      </c>
      <c r="I134" s="7" t="s">
        <v>8</v>
      </c>
      <c r="J134" s="10" t="s">
        <v>431</v>
      </c>
    </row>
    <row r="135" spans="1:10" ht="39.75" customHeight="1" x14ac:dyDescent="0.25">
      <c r="A135" s="4" t="s">
        <v>393</v>
      </c>
      <c r="B135" s="4" t="s">
        <v>7</v>
      </c>
      <c r="C135" s="7" t="s">
        <v>91</v>
      </c>
      <c r="D135" s="4">
        <v>2010</v>
      </c>
      <c r="E135" s="4" t="s">
        <v>187</v>
      </c>
      <c r="F135" s="5" t="s">
        <v>381</v>
      </c>
      <c r="G135" s="4" t="s">
        <v>108</v>
      </c>
      <c r="H135" s="9">
        <v>15000</v>
      </c>
      <c r="I135" s="7" t="s">
        <v>8</v>
      </c>
      <c r="J135" s="10" t="s">
        <v>431</v>
      </c>
    </row>
    <row r="136" spans="1:10" ht="39.75" customHeight="1" x14ac:dyDescent="0.25">
      <c r="A136" s="4" t="s">
        <v>393</v>
      </c>
      <c r="B136" s="4" t="s">
        <v>7</v>
      </c>
      <c r="C136" s="4" t="s">
        <v>89</v>
      </c>
      <c r="D136" s="4">
        <v>2010</v>
      </c>
      <c r="E136" s="4" t="s">
        <v>188</v>
      </c>
      <c r="F136" s="5" t="s">
        <v>254</v>
      </c>
      <c r="G136" s="4" t="s">
        <v>108</v>
      </c>
      <c r="H136" s="9">
        <v>217400</v>
      </c>
      <c r="I136" s="7" t="s">
        <v>8</v>
      </c>
      <c r="J136" s="10" t="s">
        <v>431</v>
      </c>
    </row>
    <row r="137" spans="1:10" ht="39.75" customHeight="1" x14ac:dyDescent="0.25">
      <c r="A137" s="4" t="s">
        <v>393</v>
      </c>
      <c r="B137" s="4" t="s">
        <v>10</v>
      </c>
      <c r="C137" s="4" t="s">
        <v>11</v>
      </c>
      <c r="D137" s="4">
        <v>2010</v>
      </c>
      <c r="E137" s="4" t="s">
        <v>217</v>
      </c>
      <c r="F137" s="5" t="s">
        <v>259</v>
      </c>
      <c r="G137" s="4" t="s">
        <v>98</v>
      </c>
      <c r="H137" s="9">
        <v>95512</v>
      </c>
      <c r="I137" s="7" t="s">
        <v>8</v>
      </c>
      <c r="J137" s="10" t="s">
        <v>431</v>
      </c>
    </row>
    <row r="138" spans="1:10" ht="39.75" customHeight="1" x14ac:dyDescent="0.25">
      <c r="A138" s="4" t="s">
        <v>393</v>
      </c>
      <c r="B138" s="4" t="s">
        <v>10</v>
      </c>
      <c r="C138" s="4" t="s">
        <v>11</v>
      </c>
      <c r="D138" s="4">
        <v>2010</v>
      </c>
      <c r="E138" s="4" t="s">
        <v>218</v>
      </c>
      <c r="F138" s="5" t="s">
        <v>151</v>
      </c>
      <c r="G138" s="4" t="s">
        <v>138</v>
      </c>
      <c r="H138" s="9">
        <v>157760</v>
      </c>
      <c r="I138" s="7" t="s">
        <v>8</v>
      </c>
      <c r="J138" s="10" t="s">
        <v>431</v>
      </c>
    </row>
    <row r="139" spans="1:10" ht="39.75" customHeight="1" x14ac:dyDescent="0.25">
      <c r="A139" s="4" t="s">
        <v>393</v>
      </c>
      <c r="B139" s="4" t="s">
        <v>10</v>
      </c>
      <c r="C139" s="4" t="s">
        <v>89</v>
      </c>
      <c r="D139" s="4">
        <v>2010</v>
      </c>
      <c r="E139" s="4" t="s">
        <v>219</v>
      </c>
      <c r="F139" s="5" t="s">
        <v>152</v>
      </c>
      <c r="G139" s="4" t="s">
        <v>104</v>
      </c>
      <c r="H139" s="9">
        <v>64180</v>
      </c>
      <c r="I139" s="7" t="s">
        <v>8</v>
      </c>
      <c r="J139" s="10" t="s">
        <v>431</v>
      </c>
    </row>
    <row r="140" spans="1:10" ht="39.75" customHeight="1" x14ac:dyDescent="0.25">
      <c r="A140" s="4" t="s">
        <v>393</v>
      </c>
      <c r="B140" s="4" t="s">
        <v>179</v>
      </c>
      <c r="C140" s="4" t="s">
        <v>88</v>
      </c>
      <c r="D140" s="4">
        <v>2011</v>
      </c>
      <c r="E140" s="4" t="s">
        <v>222</v>
      </c>
      <c r="F140" s="5" t="s">
        <v>182</v>
      </c>
      <c r="G140" s="4" t="s">
        <v>183</v>
      </c>
      <c r="H140" s="9">
        <v>94300</v>
      </c>
      <c r="I140" s="7" t="s">
        <v>8</v>
      </c>
      <c r="J140" s="10" t="s">
        <v>431</v>
      </c>
    </row>
    <row r="141" spans="1:10" ht="39.75" customHeight="1" x14ac:dyDescent="0.25">
      <c r="A141" s="4" t="s">
        <v>393</v>
      </c>
      <c r="B141" s="4" t="s">
        <v>10</v>
      </c>
      <c r="C141" s="4" t="s">
        <v>11</v>
      </c>
      <c r="D141" s="4">
        <v>2011</v>
      </c>
      <c r="E141" s="4" t="s">
        <v>236</v>
      </c>
      <c r="F141" s="5" t="s">
        <v>259</v>
      </c>
      <c r="G141" s="4" t="s">
        <v>98</v>
      </c>
      <c r="H141" s="9">
        <v>130885</v>
      </c>
      <c r="I141" s="7" t="s">
        <v>8</v>
      </c>
      <c r="J141" s="10" t="s">
        <v>431</v>
      </c>
    </row>
    <row r="142" spans="1:10" ht="39.75" customHeight="1" x14ac:dyDescent="0.25">
      <c r="A142" s="4" t="s">
        <v>393</v>
      </c>
      <c r="B142" s="4" t="s">
        <v>7</v>
      </c>
      <c r="C142" s="4" t="s">
        <v>89</v>
      </c>
      <c r="D142" s="4">
        <v>2011</v>
      </c>
      <c r="E142" s="4" t="s">
        <v>227</v>
      </c>
      <c r="F142" s="5" t="s">
        <v>254</v>
      </c>
      <c r="G142" s="4" t="s">
        <v>108</v>
      </c>
      <c r="H142" s="9">
        <v>141300</v>
      </c>
      <c r="I142" s="7" t="s">
        <v>8</v>
      </c>
      <c r="J142" s="10" t="s">
        <v>431</v>
      </c>
    </row>
    <row r="143" spans="1:10" ht="39.75" customHeight="1" x14ac:dyDescent="0.25">
      <c r="A143" s="4" t="s">
        <v>393</v>
      </c>
      <c r="B143" s="4" t="s">
        <v>10</v>
      </c>
      <c r="C143" s="4" t="s">
        <v>249</v>
      </c>
      <c r="D143" s="4">
        <v>2011</v>
      </c>
      <c r="E143" s="4" t="s">
        <v>237</v>
      </c>
      <c r="F143" s="5" t="s">
        <v>245</v>
      </c>
      <c r="G143" s="4" t="s">
        <v>101</v>
      </c>
      <c r="H143" s="9">
        <v>161000</v>
      </c>
      <c r="I143" s="7" t="s">
        <v>8</v>
      </c>
      <c r="J143" s="4" t="s">
        <v>434</v>
      </c>
    </row>
    <row r="144" spans="1:10" ht="39.75" customHeight="1" x14ac:dyDescent="0.25">
      <c r="A144" s="4" t="s">
        <v>393</v>
      </c>
      <c r="B144" s="4" t="s">
        <v>10</v>
      </c>
      <c r="C144" s="4" t="s">
        <v>249</v>
      </c>
      <c r="D144" s="4">
        <v>2011</v>
      </c>
      <c r="E144" s="4" t="s">
        <v>238</v>
      </c>
      <c r="F144" s="5" t="s">
        <v>304</v>
      </c>
      <c r="G144" s="4" t="s">
        <v>144</v>
      </c>
      <c r="H144" s="9">
        <v>139749.35</v>
      </c>
      <c r="I144" s="7" t="s">
        <v>8</v>
      </c>
      <c r="J144" s="10" t="s">
        <v>431</v>
      </c>
    </row>
    <row r="145" spans="1:10" ht="39.75" customHeight="1" x14ac:dyDescent="0.25">
      <c r="A145" s="4" t="s">
        <v>393</v>
      </c>
      <c r="B145" s="4" t="s">
        <v>7</v>
      </c>
      <c r="C145" s="4" t="s">
        <v>89</v>
      </c>
      <c r="D145" s="4">
        <v>2011</v>
      </c>
      <c r="E145" s="4" t="s">
        <v>228</v>
      </c>
      <c r="F145" s="5" t="s">
        <v>232</v>
      </c>
      <c r="G145" s="4" t="s">
        <v>97</v>
      </c>
      <c r="H145" s="9">
        <v>145143</v>
      </c>
      <c r="I145" s="7" t="s">
        <v>8</v>
      </c>
      <c r="J145" s="10" t="s">
        <v>431</v>
      </c>
    </row>
    <row r="146" spans="1:10" ht="39.75" customHeight="1" x14ac:dyDescent="0.25">
      <c r="A146" s="4" t="s">
        <v>393</v>
      </c>
      <c r="B146" s="4" t="s">
        <v>7</v>
      </c>
      <c r="C146" s="4" t="s">
        <v>94</v>
      </c>
      <c r="D146" s="4">
        <v>2011</v>
      </c>
      <c r="E146" s="4" t="s">
        <v>229</v>
      </c>
      <c r="F146" s="5" t="s">
        <v>233</v>
      </c>
      <c r="G146" s="4" t="s">
        <v>97</v>
      </c>
      <c r="H146" s="9">
        <v>66500</v>
      </c>
      <c r="I146" s="7" t="s">
        <v>8</v>
      </c>
      <c r="J146" s="10" t="s">
        <v>431</v>
      </c>
    </row>
    <row r="147" spans="1:10" ht="39.75" customHeight="1" x14ac:dyDescent="0.25">
      <c r="A147" s="4" t="s">
        <v>393</v>
      </c>
      <c r="B147" s="4" t="s">
        <v>10</v>
      </c>
      <c r="C147" s="4" t="s">
        <v>94</v>
      </c>
      <c r="D147" s="4">
        <v>2011</v>
      </c>
      <c r="E147" s="4" t="s">
        <v>239</v>
      </c>
      <c r="F147" s="5" t="s">
        <v>246</v>
      </c>
      <c r="G147" s="4" t="s">
        <v>107</v>
      </c>
      <c r="H147" s="9">
        <v>167200</v>
      </c>
      <c r="I147" s="7" t="s">
        <v>8</v>
      </c>
      <c r="J147" s="10" t="s">
        <v>431</v>
      </c>
    </row>
    <row r="148" spans="1:10" ht="39.75" customHeight="1" x14ac:dyDescent="0.25">
      <c r="A148" s="4" t="s">
        <v>393</v>
      </c>
      <c r="B148" s="4" t="s">
        <v>10</v>
      </c>
      <c r="C148" s="4" t="s">
        <v>89</v>
      </c>
      <c r="D148" s="4">
        <v>2011</v>
      </c>
      <c r="E148" s="4" t="s">
        <v>240</v>
      </c>
      <c r="F148" s="5" t="s">
        <v>247</v>
      </c>
      <c r="G148" s="4" t="s">
        <v>102</v>
      </c>
      <c r="H148" s="9">
        <v>86947.79</v>
      </c>
      <c r="I148" s="7" t="s">
        <v>8</v>
      </c>
      <c r="J148" s="10" t="s">
        <v>431</v>
      </c>
    </row>
    <row r="149" spans="1:10" ht="39.75" customHeight="1" x14ac:dyDescent="0.25">
      <c r="A149" s="4" t="s">
        <v>393</v>
      </c>
      <c r="B149" s="4" t="s">
        <v>10</v>
      </c>
      <c r="C149" s="4" t="s">
        <v>89</v>
      </c>
      <c r="D149" s="4">
        <v>2011</v>
      </c>
      <c r="E149" s="4" t="s">
        <v>241</v>
      </c>
      <c r="F149" s="5" t="s">
        <v>433</v>
      </c>
      <c r="G149" s="4" t="s">
        <v>144</v>
      </c>
      <c r="H149" s="9">
        <v>182591</v>
      </c>
      <c r="I149" s="7" t="s">
        <v>8</v>
      </c>
      <c r="J149" s="10" t="s">
        <v>431</v>
      </c>
    </row>
    <row r="150" spans="1:10" ht="39.75" customHeight="1" x14ac:dyDescent="0.25">
      <c r="A150" s="4" t="s">
        <v>393</v>
      </c>
      <c r="B150" s="4" t="s">
        <v>10</v>
      </c>
      <c r="C150" s="4" t="s">
        <v>94</v>
      </c>
      <c r="D150" s="4">
        <v>2011</v>
      </c>
      <c r="E150" s="4" t="s">
        <v>242</v>
      </c>
      <c r="F150" s="5" t="s">
        <v>365</v>
      </c>
      <c r="G150" s="4" t="s">
        <v>138</v>
      </c>
      <c r="H150" s="9">
        <v>190000</v>
      </c>
      <c r="I150" s="7" t="s">
        <v>8</v>
      </c>
      <c r="J150" s="10" t="s">
        <v>431</v>
      </c>
    </row>
    <row r="151" spans="1:10" ht="39.75" customHeight="1" x14ac:dyDescent="0.25">
      <c r="A151" s="4" t="s">
        <v>393</v>
      </c>
      <c r="B151" s="4" t="s">
        <v>10</v>
      </c>
      <c r="C151" s="4" t="s">
        <v>249</v>
      </c>
      <c r="D151" s="4">
        <v>2011</v>
      </c>
      <c r="E151" s="4" t="s">
        <v>243</v>
      </c>
      <c r="F151" s="5" t="s">
        <v>248</v>
      </c>
      <c r="G151" s="4" t="s">
        <v>138</v>
      </c>
      <c r="H151" s="9">
        <v>28870</v>
      </c>
      <c r="I151" s="7" t="s">
        <v>8</v>
      </c>
      <c r="J151" s="10" t="s">
        <v>431</v>
      </c>
    </row>
    <row r="152" spans="1:10" ht="39.75" customHeight="1" x14ac:dyDescent="0.25">
      <c r="A152" s="4" t="s">
        <v>393</v>
      </c>
      <c r="B152" s="4" t="s">
        <v>7</v>
      </c>
      <c r="C152" s="4" t="s">
        <v>11</v>
      </c>
      <c r="D152" s="4">
        <v>2011</v>
      </c>
      <c r="E152" s="4" t="s">
        <v>230</v>
      </c>
      <c r="F152" s="5" t="s">
        <v>234</v>
      </c>
      <c r="G152" s="4" t="s">
        <v>97</v>
      </c>
      <c r="H152" s="9">
        <v>18000</v>
      </c>
      <c r="I152" s="7" t="s">
        <v>8</v>
      </c>
      <c r="J152" s="10" t="s">
        <v>431</v>
      </c>
    </row>
    <row r="153" spans="1:10" ht="39.75" customHeight="1" x14ac:dyDescent="0.25">
      <c r="A153" s="4" t="s">
        <v>393</v>
      </c>
      <c r="B153" s="4" t="s">
        <v>179</v>
      </c>
      <c r="C153" s="4" t="s">
        <v>15</v>
      </c>
      <c r="D153" s="4">
        <v>2011</v>
      </c>
      <c r="E153" s="4" t="s">
        <v>223</v>
      </c>
      <c r="F153" s="5" t="s">
        <v>225</v>
      </c>
      <c r="G153" s="4" t="s">
        <v>161</v>
      </c>
      <c r="H153" s="9">
        <v>10144</v>
      </c>
      <c r="I153" s="7" t="s">
        <v>8</v>
      </c>
      <c r="J153" s="10" t="s">
        <v>431</v>
      </c>
    </row>
    <row r="154" spans="1:10" ht="39.75" customHeight="1" x14ac:dyDescent="0.25">
      <c r="A154" s="4" t="s">
        <v>393</v>
      </c>
      <c r="B154" s="4" t="s">
        <v>7</v>
      </c>
      <c r="C154" s="4" t="s">
        <v>94</v>
      </c>
      <c r="D154" s="4">
        <v>2011</v>
      </c>
      <c r="E154" s="4" t="s">
        <v>231</v>
      </c>
      <c r="F154" s="5" t="s">
        <v>235</v>
      </c>
      <c r="G154" s="4" t="s">
        <v>105</v>
      </c>
      <c r="H154" s="9">
        <v>7000</v>
      </c>
      <c r="I154" s="7" t="s">
        <v>8</v>
      </c>
      <c r="J154" s="10" t="s">
        <v>431</v>
      </c>
    </row>
    <row r="155" spans="1:10" ht="39.75" customHeight="1" x14ac:dyDescent="0.25">
      <c r="A155" s="4" t="s">
        <v>393</v>
      </c>
      <c r="B155" s="4" t="s">
        <v>10</v>
      </c>
      <c r="C155" s="4" t="s">
        <v>15</v>
      </c>
      <c r="D155" s="4">
        <v>2011</v>
      </c>
      <c r="E155" s="4" t="s">
        <v>244</v>
      </c>
      <c r="F155" s="5" t="s">
        <v>250</v>
      </c>
      <c r="G155" s="4" t="s">
        <v>221</v>
      </c>
      <c r="H155" s="9">
        <v>100000</v>
      </c>
      <c r="I155" s="7" t="s">
        <v>8</v>
      </c>
      <c r="J155" s="10" t="s">
        <v>431</v>
      </c>
    </row>
    <row r="156" spans="1:10" ht="39.75" customHeight="1" x14ac:dyDescent="0.25">
      <c r="A156" s="4" t="s">
        <v>393</v>
      </c>
      <c r="B156" s="4" t="s">
        <v>179</v>
      </c>
      <c r="C156" s="4" t="s">
        <v>89</v>
      </c>
      <c r="D156" s="4">
        <v>2011</v>
      </c>
      <c r="E156" s="4" t="s">
        <v>224</v>
      </c>
      <c r="F156" s="5" t="s">
        <v>226</v>
      </c>
      <c r="G156" s="4" t="s">
        <v>160</v>
      </c>
      <c r="H156" s="9">
        <v>9400</v>
      </c>
      <c r="I156" s="7" t="s">
        <v>8</v>
      </c>
      <c r="J156" s="10" t="s">
        <v>431</v>
      </c>
    </row>
    <row r="157" spans="1:10" ht="39.75" customHeight="1" x14ac:dyDescent="0.25">
      <c r="A157" s="4" t="s">
        <v>394</v>
      </c>
      <c r="B157" s="4" t="s">
        <v>7</v>
      </c>
      <c r="C157" s="4" t="s">
        <v>89</v>
      </c>
      <c r="D157" s="4">
        <v>2012</v>
      </c>
      <c r="E157" s="4" t="s">
        <v>265</v>
      </c>
      <c r="F157" s="5" t="s">
        <v>266</v>
      </c>
      <c r="G157" s="4" t="s">
        <v>97</v>
      </c>
      <c r="H157" s="9">
        <v>190000</v>
      </c>
      <c r="I157" s="7" t="s">
        <v>8</v>
      </c>
      <c r="J157" s="10" t="s">
        <v>431</v>
      </c>
    </row>
    <row r="158" spans="1:10" ht="39.75" customHeight="1" x14ac:dyDescent="0.25">
      <c r="A158" s="4" t="s">
        <v>394</v>
      </c>
      <c r="B158" s="4" t="s">
        <v>10</v>
      </c>
      <c r="C158" s="4" t="s">
        <v>89</v>
      </c>
      <c r="D158" s="4">
        <v>2013</v>
      </c>
      <c r="E158" s="4" t="s">
        <v>267</v>
      </c>
      <c r="F158" s="5" t="s">
        <v>268</v>
      </c>
      <c r="G158" s="4" t="s">
        <v>144</v>
      </c>
      <c r="H158" s="9">
        <v>60000</v>
      </c>
      <c r="I158" s="7" t="s">
        <v>8</v>
      </c>
      <c r="J158" s="10" t="s">
        <v>431</v>
      </c>
    </row>
    <row r="159" spans="1:10" ht="39.75" customHeight="1" x14ac:dyDescent="0.25">
      <c r="A159" s="4" t="s">
        <v>394</v>
      </c>
      <c r="B159" s="4" t="s">
        <v>10</v>
      </c>
      <c r="C159" s="7" t="s">
        <v>11</v>
      </c>
      <c r="D159" s="4">
        <v>2013</v>
      </c>
      <c r="E159" s="4" t="s">
        <v>269</v>
      </c>
      <c r="F159" s="5" t="s">
        <v>270</v>
      </c>
      <c r="G159" s="4" t="s">
        <v>98</v>
      </c>
      <c r="H159" s="9">
        <v>60000</v>
      </c>
      <c r="I159" s="7" t="s">
        <v>8</v>
      </c>
      <c r="J159" s="10" t="s">
        <v>431</v>
      </c>
    </row>
    <row r="160" spans="1:10" ht="39.75" customHeight="1" x14ac:dyDescent="0.25">
      <c r="A160" s="4" t="s">
        <v>393</v>
      </c>
      <c r="B160" s="4" t="s">
        <v>7</v>
      </c>
      <c r="C160" s="4" t="s">
        <v>94</v>
      </c>
      <c r="D160" s="4">
        <v>2014</v>
      </c>
      <c r="E160" s="7" t="s">
        <v>317</v>
      </c>
      <c r="F160" s="5" t="s">
        <v>318</v>
      </c>
      <c r="G160" s="4" t="s">
        <v>97</v>
      </c>
      <c r="H160" s="9">
        <v>188020</v>
      </c>
      <c r="I160" s="7" t="s">
        <v>8</v>
      </c>
      <c r="J160" s="4" t="s">
        <v>434</v>
      </c>
    </row>
    <row r="161" spans="1:11" ht="39.75" customHeight="1" x14ac:dyDescent="0.25">
      <c r="A161" s="4" t="s">
        <v>394</v>
      </c>
      <c r="B161" s="4" t="s">
        <v>10</v>
      </c>
      <c r="C161" s="4" t="s">
        <v>249</v>
      </c>
      <c r="D161" s="4">
        <v>2016</v>
      </c>
      <c r="E161" s="4" t="s">
        <v>271</v>
      </c>
      <c r="F161" s="5" t="s">
        <v>272</v>
      </c>
      <c r="G161" s="4" t="s">
        <v>138</v>
      </c>
      <c r="H161" s="9">
        <v>82720</v>
      </c>
      <c r="I161" s="7" t="s">
        <v>8</v>
      </c>
      <c r="J161" s="10" t="s">
        <v>431</v>
      </c>
    </row>
    <row r="162" spans="1:11" ht="39.75" customHeight="1" x14ac:dyDescent="0.25">
      <c r="A162" s="4" t="s">
        <v>394</v>
      </c>
      <c r="B162" s="4" t="s">
        <v>10</v>
      </c>
      <c r="C162" s="7" t="s">
        <v>11</v>
      </c>
      <c r="D162" s="4">
        <v>2016</v>
      </c>
      <c r="E162" s="4" t="s">
        <v>273</v>
      </c>
      <c r="F162" s="5" t="s">
        <v>274</v>
      </c>
      <c r="G162" s="4" t="s">
        <v>98</v>
      </c>
      <c r="H162" s="9">
        <v>68303.399999999994</v>
      </c>
      <c r="I162" s="7" t="s">
        <v>8</v>
      </c>
      <c r="J162" s="10" t="s">
        <v>431</v>
      </c>
      <c r="K162" s="3"/>
    </row>
    <row r="163" spans="1:11" ht="39.75" customHeight="1" x14ac:dyDescent="0.25">
      <c r="A163" s="4" t="s">
        <v>394</v>
      </c>
      <c r="B163" s="4" t="s">
        <v>10</v>
      </c>
      <c r="C163" s="4" t="s">
        <v>89</v>
      </c>
      <c r="D163" s="4">
        <v>2016</v>
      </c>
      <c r="E163" s="4" t="s">
        <v>275</v>
      </c>
      <c r="F163" s="5" t="s">
        <v>276</v>
      </c>
      <c r="G163" s="4" t="s">
        <v>138</v>
      </c>
      <c r="H163" s="9">
        <v>98109.51</v>
      </c>
      <c r="I163" s="7" t="s">
        <v>8</v>
      </c>
      <c r="J163" s="10" t="s">
        <v>431</v>
      </c>
      <c r="K163" s="3"/>
    </row>
    <row r="164" spans="1:11" ht="39.75" customHeight="1" x14ac:dyDescent="0.25">
      <c r="A164" s="4" t="s">
        <v>394</v>
      </c>
      <c r="B164" s="4" t="s">
        <v>10</v>
      </c>
      <c r="C164" s="4" t="s">
        <v>15</v>
      </c>
      <c r="D164" s="4">
        <v>2016</v>
      </c>
      <c r="E164" s="4" t="s">
        <v>277</v>
      </c>
      <c r="F164" s="5" t="s">
        <v>278</v>
      </c>
      <c r="G164" s="4" t="s">
        <v>98</v>
      </c>
      <c r="H164" s="9">
        <v>50000</v>
      </c>
      <c r="I164" s="7" t="s">
        <v>8</v>
      </c>
      <c r="J164" s="10" t="s">
        <v>431</v>
      </c>
    </row>
    <row r="165" spans="1:11" ht="39.75" customHeight="1" x14ac:dyDescent="0.25">
      <c r="A165" s="4" t="s">
        <v>394</v>
      </c>
      <c r="B165" s="4" t="s">
        <v>10</v>
      </c>
      <c r="C165" s="7" t="s">
        <v>91</v>
      </c>
      <c r="D165" s="4">
        <v>2016</v>
      </c>
      <c r="E165" s="4" t="s">
        <v>279</v>
      </c>
      <c r="F165" s="5" t="s">
        <v>280</v>
      </c>
      <c r="G165" s="4" t="s">
        <v>138</v>
      </c>
      <c r="H165" s="9">
        <v>49016</v>
      </c>
      <c r="I165" s="7" t="s">
        <v>8</v>
      </c>
      <c r="J165" s="10" t="s">
        <v>431</v>
      </c>
    </row>
    <row r="166" spans="1:11" ht="39.75" customHeight="1" x14ac:dyDescent="0.25">
      <c r="A166" s="4" t="s">
        <v>394</v>
      </c>
      <c r="B166" s="4" t="s">
        <v>10</v>
      </c>
      <c r="C166" s="11" t="s">
        <v>11</v>
      </c>
      <c r="D166" s="4">
        <v>2017</v>
      </c>
      <c r="E166" s="4" t="s">
        <v>281</v>
      </c>
      <c r="F166" s="5" t="s">
        <v>282</v>
      </c>
      <c r="G166" s="4" t="s">
        <v>138</v>
      </c>
      <c r="H166" s="9">
        <v>67218.27</v>
      </c>
      <c r="I166" s="4" t="s">
        <v>8</v>
      </c>
      <c r="J166" s="10" t="s">
        <v>431</v>
      </c>
    </row>
    <row r="167" spans="1:11" ht="39.75" customHeight="1" x14ac:dyDescent="0.25">
      <c r="A167" s="4" t="s">
        <v>394</v>
      </c>
      <c r="B167" s="4" t="s">
        <v>10</v>
      </c>
      <c r="C167" s="4" t="s">
        <v>89</v>
      </c>
      <c r="D167" s="4">
        <v>2017</v>
      </c>
      <c r="E167" s="4" t="s">
        <v>283</v>
      </c>
      <c r="F167" s="5" t="s">
        <v>358</v>
      </c>
      <c r="G167" s="4" t="s">
        <v>138</v>
      </c>
      <c r="H167" s="9">
        <v>55552.29</v>
      </c>
      <c r="I167" s="4" t="s">
        <v>8</v>
      </c>
      <c r="J167" s="10" t="s">
        <v>431</v>
      </c>
    </row>
    <row r="168" spans="1:11" ht="39.75" customHeight="1" x14ac:dyDescent="0.25">
      <c r="A168" s="4" t="s">
        <v>394</v>
      </c>
      <c r="B168" s="4" t="s">
        <v>10</v>
      </c>
      <c r="C168" s="4" t="s">
        <v>89</v>
      </c>
      <c r="D168" s="4">
        <v>2017</v>
      </c>
      <c r="E168" s="4" t="s">
        <v>284</v>
      </c>
      <c r="F168" s="5" t="s">
        <v>285</v>
      </c>
      <c r="G168" s="7" t="s">
        <v>106</v>
      </c>
      <c r="H168" s="12">
        <v>14863.23</v>
      </c>
      <c r="I168" s="4" t="s">
        <v>8</v>
      </c>
      <c r="J168" s="10" t="s">
        <v>431</v>
      </c>
    </row>
    <row r="169" spans="1:11" ht="39.75" customHeight="1" x14ac:dyDescent="0.25">
      <c r="A169" s="4" t="s">
        <v>394</v>
      </c>
      <c r="B169" s="4" t="s">
        <v>10</v>
      </c>
      <c r="C169" s="4" t="s">
        <v>89</v>
      </c>
      <c r="D169" s="4">
        <v>2017</v>
      </c>
      <c r="E169" s="4" t="s">
        <v>286</v>
      </c>
      <c r="F169" s="5" t="s">
        <v>359</v>
      </c>
      <c r="G169" s="4" t="s">
        <v>300</v>
      </c>
      <c r="H169" s="9">
        <v>75000</v>
      </c>
      <c r="I169" s="4" t="s">
        <v>8</v>
      </c>
      <c r="J169" s="4" t="s">
        <v>434</v>
      </c>
    </row>
    <row r="170" spans="1:11" ht="39.75" customHeight="1" x14ac:dyDescent="0.25">
      <c r="A170" s="4" t="s">
        <v>394</v>
      </c>
      <c r="B170" s="4" t="s">
        <v>10</v>
      </c>
      <c r="C170" s="4" t="s">
        <v>11</v>
      </c>
      <c r="D170" s="4">
        <v>2017</v>
      </c>
      <c r="E170" s="4" t="s">
        <v>287</v>
      </c>
      <c r="F170" s="5" t="s">
        <v>315</v>
      </c>
      <c r="G170" s="4" t="s">
        <v>144</v>
      </c>
      <c r="H170" s="9">
        <v>71220.88</v>
      </c>
      <c r="I170" s="4" t="s">
        <v>8</v>
      </c>
      <c r="J170" s="10" t="s">
        <v>431</v>
      </c>
    </row>
    <row r="171" spans="1:11" ht="39.75" customHeight="1" x14ac:dyDescent="0.25">
      <c r="A171" s="4" t="s">
        <v>393</v>
      </c>
      <c r="B171" s="4" t="s">
        <v>10</v>
      </c>
      <c r="C171" s="4" t="s">
        <v>11</v>
      </c>
      <c r="D171" s="4">
        <v>2017</v>
      </c>
      <c r="E171" s="7" t="s">
        <v>320</v>
      </c>
      <c r="F171" s="5" t="s">
        <v>319</v>
      </c>
      <c r="G171" s="4" t="s">
        <v>144</v>
      </c>
      <c r="H171" s="9">
        <v>186533</v>
      </c>
      <c r="I171" s="7" t="s">
        <v>8</v>
      </c>
      <c r="J171" s="4" t="s">
        <v>434</v>
      </c>
    </row>
    <row r="172" spans="1:11" ht="39.75" customHeight="1" x14ac:dyDescent="0.25">
      <c r="A172" s="4" t="s">
        <v>394</v>
      </c>
      <c r="B172" s="4" t="s">
        <v>10</v>
      </c>
      <c r="C172" s="4" t="s">
        <v>89</v>
      </c>
      <c r="D172" s="4">
        <v>2018</v>
      </c>
      <c r="E172" s="4" t="s">
        <v>292</v>
      </c>
      <c r="F172" s="5" t="s">
        <v>293</v>
      </c>
      <c r="G172" s="4" t="s">
        <v>104</v>
      </c>
      <c r="H172" s="9">
        <v>74953.2</v>
      </c>
      <c r="I172" s="4" t="s">
        <v>8</v>
      </c>
      <c r="J172" s="4" t="s">
        <v>434</v>
      </c>
    </row>
    <row r="173" spans="1:11" ht="39.75" customHeight="1" x14ac:dyDescent="0.25">
      <c r="A173" s="4" t="s">
        <v>394</v>
      </c>
      <c r="B173" s="4" t="s">
        <v>10</v>
      </c>
      <c r="C173" s="4" t="s">
        <v>89</v>
      </c>
      <c r="D173" s="4">
        <v>2018</v>
      </c>
      <c r="E173" s="4" t="s">
        <v>294</v>
      </c>
      <c r="F173" s="5" t="s">
        <v>295</v>
      </c>
      <c r="G173" s="4" t="s">
        <v>104</v>
      </c>
      <c r="H173" s="9">
        <v>50000</v>
      </c>
      <c r="I173" s="4" t="s">
        <v>8</v>
      </c>
      <c r="J173" s="10" t="s">
        <v>431</v>
      </c>
    </row>
    <row r="174" spans="1:11" ht="39.75" customHeight="1" x14ac:dyDescent="0.25">
      <c r="A174" s="4" t="s">
        <v>394</v>
      </c>
      <c r="B174" s="4" t="s">
        <v>10</v>
      </c>
      <c r="C174" s="4" t="s">
        <v>89</v>
      </c>
      <c r="D174" s="4">
        <v>2018</v>
      </c>
      <c r="E174" s="4" t="s">
        <v>296</v>
      </c>
      <c r="F174" s="5" t="s">
        <v>297</v>
      </c>
      <c r="G174" s="4" t="s">
        <v>300</v>
      </c>
      <c r="H174" s="9">
        <v>75000</v>
      </c>
      <c r="I174" s="4" t="s">
        <v>8</v>
      </c>
      <c r="J174" s="4" t="s">
        <v>434</v>
      </c>
    </row>
    <row r="175" spans="1:11" ht="39.75" customHeight="1" x14ac:dyDescent="0.25">
      <c r="A175" s="4" t="s">
        <v>394</v>
      </c>
      <c r="B175" s="4" t="s">
        <v>10</v>
      </c>
      <c r="C175" s="4" t="s">
        <v>11</v>
      </c>
      <c r="D175" s="4">
        <v>2018</v>
      </c>
      <c r="E175" s="4" t="s">
        <v>288</v>
      </c>
      <c r="F175" s="5" t="s">
        <v>289</v>
      </c>
      <c r="G175" s="4" t="s">
        <v>138</v>
      </c>
      <c r="H175" s="9">
        <v>75000</v>
      </c>
      <c r="I175" s="4" t="s">
        <v>8</v>
      </c>
      <c r="J175" s="10" t="s">
        <v>431</v>
      </c>
    </row>
    <row r="176" spans="1:11" ht="39.75" customHeight="1" x14ac:dyDescent="0.25">
      <c r="A176" s="4" t="s">
        <v>394</v>
      </c>
      <c r="B176" s="4" t="s">
        <v>7</v>
      </c>
      <c r="C176" s="4" t="s">
        <v>249</v>
      </c>
      <c r="D176" s="4">
        <v>2018</v>
      </c>
      <c r="E176" s="4" t="s">
        <v>290</v>
      </c>
      <c r="F176" s="5" t="s">
        <v>291</v>
      </c>
      <c r="G176" s="4" t="s">
        <v>97</v>
      </c>
      <c r="H176" s="9">
        <v>75000</v>
      </c>
      <c r="I176" s="4" t="s">
        <v>8</v>
      </c>
      <c r="J176" s="10" t="s">
        <v>431</v>
      </c>
    </row>
    <row r="177" spans="1:10" ht="39.75" customHeight="1" x14ac:dyDescent="0.25">
      <c r="A177" s="4" t="s">
        <v>395</v>
      </c>
      <c r="B177" s="4" t="s">
        <v>10</v>
      </c>
      <c r="C177" s="4" t="s">
        <v>94</v>
      </c>
      <c r="D177" s="4">
        <v>2019</v>
      </c>
      <c r="E177" s="4" t="s">
        <v>305</v>
      </c>
      <c r="F177" s="5" t="str">
        <f>UPPER("Aumento de capacidades en el manejo de herramientas avanzadas de Geoinformación aplicadas a la gestión ambiental")</f>
        <v>AUMENTO DE CAPACIDADES EN EL MANEJO DE HERRAMIENTAS AVANZADAS DE GEOINFORMACIÓN APLICADAS A LA GESTIÓN AMBIENTAL</v>
      </c>
      <c r="G177" s="4" t="s">
        <v>138</v>
      </c>
      <c r="H177" s="9">
        <v>14970</v>
      </c>
      <c r="I177" s="4" t="s">
        <v>8</v>
      </c>
      <c r="J177" s="10" t="s">
        <v>431</v>
      </c>
    </row>
    <row r="178" spans="1:10" ht="39.75" customHeight="1" x14ac:dyDescent="0.25">
      <c r="A178" s="4" t="s">
        <v>395</v>
      </c>
      <c r="B178" s="4" t="s">
        <v>321</v>
      </c>
      <c r="C178" s="7" t="s">
        <v>322</v>
      </c>
      <c r="D178" s="4">
        <v>2019</v>
      </c>
      <c r="E178" s="4" t="s">
        <v>306</v>
      </c>
      <c r="F178" s="5" t="str">
        <f>UPPER("Navega en la realidad de la inmigración")</f>
        <v>NAVEGA EN LA REALIDAD DE LA INMIGRACIÓN</v>
      </c>
      <c r="G178" s="4" t="s">
        <v>307</v>
      </c>
      <c r="H178" s="9">
        <v>2000</v>
      </c>
      <c r="I178" s="4" t="s">
        <v>8</v>
      </c>
      <c r="J178" s="10" t="s">
        <v>431</v>
      </c>
    </row>
    <row r="179" spans="1:10" ht="39.75" customHeight="1" x14ac:dyDescent="0.25">
      <c r="A179" s="4" t="s">
        <v>395</v>
      </c>
      <c r="B179" s="4" t="s">
        <v>10</v>
      </c>
      <c r="C179" s="4" t="s">
        <v>15</v>
      </c>
      <c r="D179" s="4">
        <v>2019</v>
      </c>
      <c r="E179" s="4" t="s">
        <v>308</v>
      </c>
      <c r="F179" s="5" t="str">
        <f>UPPER("El autocuidado en la diabetes en mujeres de Bolivia como empoderamiento de la mujer para su bienestar y calidad de vida")</f>
        <v>EL AUTOCUIDADO EN LA DIABETES EN MUJERES DE BOLIVIA COMO EMPODERAMIENTO DE LA MUJER PARA SU BIENESTAR Y CALIDAD DE VIDA</v>
      </c>
      <c r="G179" s="4" t="s">
        <v>98</v>
      </c>
      <c r="H179" s="9">
        <v>14000</v>
      </c>
      <c r="I179" s="4" t="s">
        <v>8</v>
      </c>
      <c r="J179" s="10" t="s">
        <v>431</v>
      </c>
    </row>
    <row r="180" spans="1:10" ht="39.75" customHeight="1" x14ac:dyDescent="0.25">
      <c r="A180" s="4" t="s">
        <v>395</v>
      </c>
      <c r="B180" s="4" t="s">
        <v>10</v>
      </c>
      <c r="C180" s="4" t="s">
        <v>94</v>
      </c>
      <c r="D180" s="4">
        <v>2019</v>
      </c>
      <c r="E180" s="4" t="s">
        <v>309</v>
      </c>
      <c r="F180" s="5" t="str">
        <f>UPPER("Fortalecimiento de la capacidad de empoderamiento socio-económico en una comunidad indígena rural del cantón Latacunga")</f>
        <v>FORTALECIMIENTO DE LA CAPACIDAD DE EMPODERAMIENTO SOCIO-ECONÓMICO EN UNA COMUNIDAD INDÍGENA RURAL DEL CANTÓN LATACUNGA</v>
      </c>
      <c r="G180" s="4" t="s">
        <v>138</v>
      </c>
      <c r="H180" s="9">
        <v>15000</v>
      </c>
      <c r="I180" s="4" t="s">
        <v>8</v>
      </c>
      <c r="J180" s="10" t="s">
        <v>431</v>
      </c>
    </row>
    <row r="181" spans="1:10" ht="39.75" customHeight="1" x14ac:dyDescent="0.25">
      <c r="A181" s="4" t="s">
        <v>394</v>
      </c>
      <c r="B181" s="4" t="s">
        <v>10</v>
      </c>
      <c r="C181" s="4" t="s">
        <v>89</v>
      </c>
      <c r="D181" s="4">
        <v>2020</v>
      </c>
      <c r="E181" s="4" t="s">
        <v>298</v>
      </c>
      <c r="F181" s="5" t="s">
        <v>386</v>
      </c>
      <c r="G181" s="4" t="s">
        <v>221</v>
      </c>
      <c r="H181" s="9">
        <v>112867.69</v>
      </c>
      <c r="I181" s="4" t="s">
        <v>8</v>
      </c>
      <c r="J181" s="10" t="s">
        <v>431</v>
      </c>
    </row>
    <row r="182" spans="1:10" ht="39.75" customHeight="1" x14ac:dyDescent="0.25">
      <c r="A182" s="4" t="s">
        <v>395</v>
      </c>
      <c r="B182" s="4" t="s">
        <v>10</v>
      </c>
      <c r="C182" s="4" t="s">
        <v>94</v>
      </c>
      <c r="D182" s="4">
        <v>2020</v>
      </c>
      <c r="E182" s="4" t="s">
        <v>310</v>
      </c>
      <c r="F182" s="5" t="str">
        <f>UPPER("Discriminación por razones de género en la República de Ecuador: desarrollo de herramientas y guías de actuación para su detección y prevención")</f>
        <v>DISCRIMINACIÓN POR RAZONES DE GÉNERO EN LA REPÚBLICA DE ECUADOR: DESARROLLO DE HERRAMIENTAS Y GUÍAS DE ACTUACIÓN PARA SU DETECCIÓN Y PREVENCIÓN</v>
      </c>
      <c r="G182" s="4" t="s">
        <v>138</v>
      </c>
      <c r="H182" s="9">
        <v>15000</v>
      </c>
      <c r="I182" s="4" t="s">
        <v>8</v>
      </c>
      <c r="J182" s="10" t="s">
        <v>431</v>
      </c>
    </row>
    <row r="183" spans="1:10" ht="39.75" customHeight="1" x14ac:dyDescent="0.25">
      <c r="A183" s="4" t="s">
        <v>395</v>
      </c>
      <c r="B183" s="4" t="s">
        <v>10</v>
      </c>
      <c r="C183" s="4" t="s">
        <v>94</v>
      </c>
      <c r="D183" s="4">
        <v>2020</v>
      </c>
      <c r="E183" s="4" t="s">
        <v>311</v>
      </c>
      <c r="F183" s="5" t="str">
        <f>UPPER("Colaboración en la trasferencia de resultados de investigación de la Universidad de la Habana con el sector cooperativo cubano")</f>
        <v>COLABORACIÓN EN LA TRASFERENCIA DE RESULTADOS DE INVESTIGACIÓN DE LA UNIVERSIDAD DE LA HABANA CON EL SECTOR COOPERATIVO CUBANO</v>
      </c>
      <c r="G183" s="4" t="s">
        <v>100</v>
      </c>
      <c r="H183" s="9">
        <v>15000</v>
      </c>
      <c r="I183" s="4" t="s">
        <v>8</v>
      </c>
      <c r="J183" s="10" t="s">
        <v>431</v>
      </c>
    </row>
    <row r="184" spans="1:10" ht="39.75" customHeight="1" x14ac:dyDescent="0.25">
      <c r="A184" s="4" t="s">
        <v>395</v>
      </c>
      <c r="B184" s="4" t="s">
        <v>10</v>
      </c>
      <c r="C184" s="4" t="s">
        <v>89</v>
      </c>
      <c r="D184" s="4">
        <v>2020</v>
      </c>
      <c r="E184" s="4" t="s">
        <v>312</v>
      </c>
      <c r="F184" s="5" t="str">
        <f>UPPER("Actualización pedagógica para la construcción de un máster innovador en educación intercultural maya")</f>
        <v>ACTUALIZACIÓN PEDAGÓGICA PARA LA CONSTRUCCIÓN DE UN MÁSTER INNOVADOR EN EDUCACIÓN INTERCULTURAL MAYA</v>
      </c>
      <c r="G184" s="4" t="s">
        <v>102</v>
      </c>
      <c r="H184" s="9">
        <v>15000</v>
      </c>
      <c r="I184" s="4" t="s">
        <v>8</v>
      </c>
      <c r="J184" s="10" t="s">
        <v>431</v>
      </c>
    </row>
    <row r="185" spans="1:10" ht="39.75" customHeight="1" x14ac:dyDescent="0.25">
      <c r="A185" s="4" t="s">
        <v>395</v>
      </c>
      <c r="B185" s="4" t="s">
        <v>321</v>
      </c>
      <c r="C185" s="4" t="s">
        <v>322</v>
      </c>
      <c r="D185" s="4">
        <v>2020</v>
      </c>
      <c r="E185" s="4" t="s">
        <v>313</v>
      </c>
      <c r="F185" s="5" t="str">
        <f>UPPER("Jornadas Equidad de Género")</f>
        <v>JORNADAS EQUIDAD DE GÉNERO</v>
      </c>
      <c r="G185" s="4" t="s">
        <v>307</v>
      </c>
      <c r="H185" s="9">
        <v>1357.08</v>
      </c>
      <c r="I185" s="4" t="s">
        <v>8</v>
      </c>
      <c r="J185" s="4" t="s">
        <v>434</v>
      </c>
    </row>
    <row r="186" spans="1:10" ht="39.75" customHeight="1" x14ac:dyDescent="0.25">
      <c r="A186" s="4" t="s">
        <v>395</v>
      </c>
      <c r="B186" s="4" t="s">
        <v>321</v>
      </c>
      <c r="C186" s="7" t="s">
        <v>322</v>
      </c>
      <c r="D186" s="4">
        <v>2020</v>
      </c>
      <c r="E186" s="4" t="s">
        <v>314</v>
      </c>
      <c r="F186" s="5" t="str">
        <f>UPPER("Jornadas sobre trata, formas de violencia y tortura contra los niños")</f>
        <v>JORNADAS SOBRE TRATA, FORMAS DE VIOLENCIA Y TORTURA CONTRA LOS NIÑOS</v>
      </c>
      <c r="G186" s="4" t="s">
        <v>307</v>
      </c>
      <c r="H186" s="9">
        <v>2000</v>
      </c>
      <c r="I186" s="4" t="s">
        <v>8</v>
      </c>
      <c r="J186" s="10" t="s">
        <v>431</v>
      </c>
    </row>
    <row r="187" spans="1:10" ht="39.75" customHeight="1" x14ac:dyDescent="0.25">
      <c r="A187" s="4" t="s">
        <v>394</v>
      </c>
      <c r="B187" s="4" t="s">
        <v>321</v>
      </c>
      <c r="C187" s="4" t="s">
        <v>322</v>
      </c>
      <c r="D187" s="4">
        <v>2021</v>
      </c>
      <c r="E187" s="4" t="s">
        <v>402</v>
      </c>
      <c r="F187" s="5" t="s">
        <v>403</v>
      </c>
      <c r="G187" s="4" t="s">
        <v>307</v>
      </c>
      <c r="H187" s="9">
        <v>79642.7</v>
      </c>
      <c r="I187" s="4" t="s">
        <v>8</v>
      </c>
      <c r="J187" s="4"/>
    </row>
    <row r="188" spans="1:10" ht="39.75" customHeight="1" x14ac:dyDescent="0.25">
      <c r="A188" s="4" t="s">
        <v>395</v>
      </c>
      <c r="B188" s="4" t="s">
        <v>10</v>
      </c>
      <c r="C188" s="4" t="s">
        <v>11</v>
      </c>
      <c r="D188" s="4">
        <v>2021</v>
      </c>
      <c r="E188" s="7" t="s">
        <v>404</v>
      </c>
      <c r="F188" s="5" t="s">
        <v>405</v>
      </c>
      <c r="G188" s="4" t="s">
        <v>103</v>
      </c>
      <c r="H188" s="9">
        <v>15000</v>
      </c>
      <c r="I188" s="4" t="s">
        <v>8</v>
      </c>
      <c r="J188" s="10" t="s">
        <v>431</v>
      </c>
    </row>
    <row r="189" spans="1:10" ht="39.75" customHeight="1" x14ac:dyDescent="0.25">
      <c r="A189" s="4" t="s">
        <v>395</v>
      </c>
      <c r="B189" s="4" t="s">
        <v>10</v>
      </c>
      <c r="C189" s="7" t="s">
        <v>89</v>
      </c>
      <c r="D189" s="4">
        <v>2021</v>
      </c>
      <c r="E189" s="7" t="s">
        <v>406</v>
      </c>
      <c r="F189" s="5" t="s">
        <v>410</v>
      </c>
      <c r="G189" s="4" t="s">
        <v>100</v>
      </c>
      <c r="H189" s="9">
        <v>15000</v>
      </c>
      <c r="I189" s="4" t="s">
        <v>8</v>
      </c>
      <c r="J189" s="10" t="s">
        <v>431</v>
      </c>
    </row>
    <row r="190" spans="1:10" ht="39.75" customHeight="1" x14ac:dyDescent="0.25">
      <c r="A190" s="4" t="s">
        <v>395</v>
      </c>
      <c r="B190" s="4" t="s">
        <v>10</v>
      </c>
      <c r="C190" s="4" t="s">
        <v>15</v>
      </c>
      <c r="D190" s="4">
        <v>2021</v>
      </c>
      <c r="E190" s="7" t="s">
        <v>407</v>
      </c>
      <c r="F190" s="5" t="s">
        <v>411</v>
      </c>
      <c r="G190" s="7" t="s">
        <v>106</v>
      </c>
      <c r="H190" s="9">
        <v>13400</v>
      </c>
      <c r="I190" s="4" t="s">
        <v>8</v>
      </c>
      <c r="J190" s="10" t="s">
        <v>431</v>
      </c>
    </row>
    <row r="191" spans="1:10" ht="39.75" customHeight="1" x14ac:dyDescent="0.25">
      <c r="A191" s="4" t="s">
        <v>395</v>
      </c>
      <c r="B191" s="4" t="s">
        <v>321</v>
      </c>
      <c r="C191" s="4" t="s">
        <v>15</v>
      </c>
      <c r="D191" s="4">
        <v>2021</v>
      </c>
      <c r="E191" s="7" t="s">
        <v>408</v>
      </c>
      <c r="F191" s="5" t="s">
        <v>421</v>
      </c>
      <c r="G191" s="4" t="s">
        <v>307</v>
      </c>
      <c r="H191" s="9">
        <v>1500</v>
      </c>
      <c r="I191" s="4" t="s">
        <v>8</v>
      </c>
      <c r="J191" s="10" t="s">
        <v>431</v>
      </c>
    </row>
    <row r="192" spans="1:10" ht="39.75" customHeight="1" x14ac:dyDescent="0.25">
      <c r="A192" s="4" t="s">
        <v>395</v>
      </c>
      <c r="B192" s="4" t="s">
        <v>321</v>
      </c>
      <c r="C192" s="4" t="s">
        <v>322</v>
      </c>
      <c r="D192" s="4">
        <v>2021</v>
      </c>
      <c r="E192" s="7" t="s">
        <v>409</v>
      </c>
      <c r="F192" s="5" t="s">
        <v>412</v>
      </c>
      <c r="G192" s="4" t="s">
        <v>307</v>
      </c>
      <c r="H192" s="9">
        <v>2000</v>
      </c>
      <c r="I192" s="4" t="s">
        <v>8</v>
      </c>
      <c r="J192" s="10" t="s">
        <v>431</v>
      </c>
    </row>
    <row r="193" spans="1:10" ht="39.75" customHeight="1" x14ac:dyDescent="0.25">
      <c r="A193" s="4" t="s">
        <v>395</v>
      </c>
      <c r="B193" s="4" t="s">
        <v>10</v>
      </c>
      <c r="C193" s="4" t="s">
        <v>15</v>
      </c>
      <c r="D193" s="4">
        <v>2022</v>
      </c>
      <c r="E193" s="7" t="s">
        <v>413</v>
      </c>
      <c r="F193" s="5" t="s">
        <v>414</v>
      </c>
      <c r="G193" s="4" t="s">
        <v>100</v>
      </c>
      <c r="H193" s="9">
        <v>15000</v>
      </c>
      <c r="I193" s="4" t="s">
        <v>8</v>
      </c>
      <c r="J193" s="10" t="s">
        <v>431</v>
      </c>
    </row>
    <row r="194" spans="1:10" ht="39.75" customHeight="1" x14ac:dyDescent="0.25">
      <c r="A194" s="4" t="s">
        <v>395</v>
      </c>
      <c r="B194" s="4" t="s">
        <v>10</v>
      </c>
      <c r="C194" s="4" t="s">
        <v>322</v>
      </c>
      <c r="D194" s="4">
        <v>2022</v>
      </c>
      <c r="E194" s="7" t="s">
        <v>415</v>
      </c>
      <c r="F194" s="5" t="s">
        <v>416</v>
      </c>
      <c r="G194" s="4" t="s">
        <v>100</v>
      </c>
      <c r="H194" s="9">
        <v>15000</v>
      </c>
      <c r="I194" s="4" t="s">
        <v>8</v>
      </c>
      <c r="J194" s="10" t="s">
        <v>431</v>
      </c>
    </row>
    <row r="195" spans="1:10" ht="39.75" customHeight="1" x14ac:dyDescent="0.25">
      <c r="A195" s="4" t="s">
        <v>395</v>
      </c>
      <c r="B195" s="4" t="s">
        <v>10</v>
      </c>
      <c r="C195" s="4" t="s">
        <v>11</v>
      </c>
      <c r="D195" s="4">
        <v>2022</v>
      </c>
      <c r="E195" s="7" t="s">
        <v>417</v>
      </c>
      <c r="F195" s="5" t="s">
        <v>423</v>
      </c>
      <c r="G195" s="4" t="s">
        <v>138</v>
      </c>
      <c r="H195" s="9">
        <v>15000</v>
      </c>
      <c r="I195" s="4" t="s">
        <v>8</v>
      </c>
      <c r="J195" s="10" t="s">
        <v>431</v>
      </c>
    </row>
    <row r="196" spans="1:10" ht="39.75" customHeight="1" x14ac:dyDescent="0.25">
      <c r="A196" s="4" t="s">
        <v>395</v>
      </c>
      <c r="B196" s="4" t="s">
        <v>321</v>
      </c>
      <c r="C196" s="4" t="s">
        <v>322</v>
      </c>
      <c r="D196" s="4">
        <v>2022</v>
      </c>
      <c r="E196" s="7" t="s">
        <v>418</v>
      </c>
      <c r="F196" s="5" t="s">
        <v>419</v>
      </c>
      <c r="G196" s="4" t="s">
        <v>307</v>
      </c>
      <c r="H196" s="9">
        <v>2000</v>
      </c>
      <c r="I196" s="4" t="s">
        <v>8</v>
      </c>
      <c r="J196" s="10" t="s">
        <v>431</v>
      </c>
    </row>
    <row r="197" spans="1:10" ht="39.75" customHeight="1" x14ac:dyDescent="0.25">
      <c r="A197" s="4" t="s">
        <v>395</v>
      </c>
      <c r="B197" s="4" t="s">
        <v>321</v>
      </c>
      <c r="C197" s="4" t="s">
        <v>322</v>
      </c>
      <c r="D197" s="4">
        <v>2022</v>
      </c>
      <c r="E197" s="7" t="s">
        <v>420</v>
      </c>
      <c r="F197" s="5" t="s">
        <v>422</v>
      </c>
      <c r="G197" s="4" t="s">
        <v>307</v>
      </c>
      <c r="H197" s="9">
        <v>2000</v>
      </c>
      <c r="I197" s="4" t="s">
        <v>8</v>
      </c>
      <c r="J197" s="10" t="s">
        <v>431</v>
      </c>
    </row>
    <row r="198" spans="1:10" ht="39.75" customHeight="1" x14ac:dyDescent="0.25">
      <c r="A198" s="4" t="s">
        <v>395</v>
      </c>
      <c r="B198" s="4" t="s">
        <v>10</v>
      </c>
      <c r="C198" s="4" t="s">
        <v>15</v>
      </c>
      <c r="D198" s="4">
        <v>2023</v>
      </c>
      <c r="E198" s="7" t="s">
        <v>427</v>
      </c>
      <c r="F198" s="5" t="s">
        <v>432</v>
      </c>
      <c r="G198" s="4" t="s">
        <v>138</v>
      </c>
      <c r="H198" s="9">
        <v>15000</v>
      </c>
      <c r="I198" s="4" t="s">
        <v>8</v>
      </c>
      <c r="J198" s="26" t="s">
        <v>431</v>
      </c>
    </row>
    <row r="199" spans="1:10" ht="39.75" customHeight="1" x14ac:dyDescent="0.25">
      <c r="A199" s="4" t="s">
        <v>395</v>
      </c>
      <c r="B199" s="4" t="s">
        <v>10</v>
      </c>
      <c r="C199" s="4" t="s">
        <v>15</v>
      </c>
      <c r="D199" s="4">
        <v>2023</v>
      </c>
      <c r="E199" s="7" t="s">
        <v>424</v>
      </c>
      <c r="F199" s="5" t="s">
        <v>428</v>
      </c>
      <c r="G199" s="4" t="s">
        <v>100</v>
      </c>
      <c r="H199" s="9">
        <v>15000</v>
      </c>
      <c r="I199" s="4" t="s">
        <v>8</v>
      </c>
      <c r="J199" s="10" t="s">
        <v>431</v>
      </c>
    </row>
    <row r="200" spans="1:10" ht="39.75" customHeight="1" x14ac:dyDescent="0.25">
      <c r="A200" s="4" t="s">
        <v>395</v>
      </c>
      <c r="B200" s="4" t="s">
        <v>10</v>
      </c>
      <c r="C200" s="4" t="s">
        <v>94</v>
      </c>
      <c r="D200" s="4">
        <v>2023</v>
      </c>
      <c r="E200" s="7" t="s">
        <v>425</v>
      </c>
      <c r="F200" s="5" t="s">
        <v>429</v>
      </c>
      <c r="G200" s="7" t="s">
        <v>106</v>
      </c>
      <c r="H200" s="9">
        <v>15000</v>
      </c>
      <c r="I200" s="4" t="s">
        <v>8</v>
      </c>
      <c r="J200" s="10" t="s">
        <v>431</v>
      </c>
    </row>
    <row r="201" spans="1:10" ht="39.75" customHeight="1" x14ac:dyDescent="0.25">
      <c r="A201" s="4" t="s">
        <v>395</v>
      </c>
      <c r="B201" s="4" t="s">
        <v>321</v>
      </c>
      <c r="C201" s="4" t="s">
        <v>322</v>
      </c>
      <c r="D201" s="4">
        <v>2023</v>
      </c>
      <c r="E201" s="7" t="s">
        <v>426</v>
      </c>
      <c r="F201" s="5" t="s">
        <v>430</v>
      </c>
      <c r="G201" s="4" t="s">
        <v>307</v>
      </c>
      <c r="H201" s="9">
        <v>2000</v>
      </c>
      <c r="I201" s="4" t="s">
        <v>8</v>
      </c>
      <c r="J201" s="10" t="s">
        <v>431</v>
      </c>
    </row>
    <row r="202" spans="1:10" ht="39.75" customHeight="1" x14ac:dyDescent="0.25">
      <c r="A202" s="4" t="s">
        <v>394</v>
      </c>
      <c r="B202" s="4" t="s">
        <v>10</v>
      </c>
      <c r="C202" s="4" t="s">
        <v>11</v>
      </c>
      <c r="D202" s="4">
        <v>2024</v>
      </c>
      <c r="E202" s="4" t="s">
        <v>445</v>
      </c>
      <c r="F202" s="5" t="s">
        <v>446</v>
      </c>
      <c r="G202" s="4" t="s">
        <v>99</v>
      </c>
      <c r="H202" s="6">
        <v>172750.24</v>
      </c>
      <c r="I202" s="7" t="s">
        <v>299</v>
      </c>
      <c r="J202" s="4"/>
    </row>
    <row r="203" spans="1:10" ht="39.75" customHeight="1" x14ac:dyDescent="0.25">
      <c r="A203" s="4" t="s">
        <v>393</v>
      </c>
      <c r="B203" s="4" t="s">
        <v>10</v>
      </c>
      <c r="C203" s="4" t="s">
        <v>11</v>
      </c>
      <c r="D203" s="4">
        <v>2024</v>
      </c>
      <c r="E203" s="7" t="s">
        <v>447</v>
      </c>
      <c r="F203" s="5" t="s">
        <v>448</v>
      </c>
      <c r="G203" s="4" t="s">
        <v>104</v>
      </c>
      <c r="H203" s="24">
        <v>1144774</v>
      </c>
      <c r="I203" s="7" t="s">
        <v>299</v>
      </c>
      <c r="J203" s="4"/>
    </row>
    <row r="204" spans="1:10" ht="39.75" customHeight="1" x14ac:dyDescent="0.25">
      <c r="A204" s="4" t="s">
        <v>395</v>
      </c>
      <c r="B204" s="4" t="s">
        <v>179</v>
      </c>
      <c r="C204" s="4" t="s">
        <v>11</v>
      </c>
      <c r="D204" s="4">
        <v>2024</v>
      </c>
      <c r="E204" s="4" t="s">
        <v>435</v>
      </c>
      <c r="F204" s="5" t="s">
        <v>440</v>
      </c>
      <c r="G204" s="4" t="s">
        <v>161</v>
      </c>
      <c r="H204" s="6">
        <v>20000</v>
      </c>
      <c r="I204" s="7" t="s">
        <v>299</v>
      </c>
      <c r="J204" s="4"/>
    </row>
    <row r="205" spans="1:10" ht="39.75" customHeight="1" x14ac:dyDescent="0.25">
      <c r="A205" s="4" t="s">
        <v>395</v>
      </c>
      <c r="B205" s="4" t="s">
        <v>10</v>
      </c>
      <c r="C205" s="4" t="s">
        <v>11</v>
      </c>
      <c r="D205" s="4">
        <v>2024</v>
      </c>
      <c r="E205" s="4" t="s">
        <v>436</v>
      </c>
      <c r="F205" s="5" t="s">
        <v>441</v>
      </c>
      <c r="G205" s="4" t="s">
        <v>138</v>
      </c>
      <c r="H205" s="6">
        <v>20000</v>
      </c>
      <c r="I205" s="7" t="s">
        <v>299</v>
      </c>
      <c r="J205" s="4"/>
    </row>
    <row r="206" spans="1:10" ht="39.75" customHeight="1" x14ac:dyDescent="0.25">
      <c r="A206" s="4" t="s">
        <v>395</v>
      </c>
      <c r="B206" s="4" t="s">
        <v>10</v>
      </c>
      <c r="C206" s="4" t="s">
        <v>15</v>
      </c>
      <c r="D206" s="4">
        <v>2024</v>
      </c>
      <c r="E206" s="4" t="s">
        <v>437</v>
      </c>
      <c r="F206" s="8" t="s">
        <v>442</v>
      </c>
      <c r="G206" s="4" t="s">
        <v>100</v>
      </c>
      <c r="H206" s="6">
        <v>18800</v>
      </c>
      <c r="I206" s="7" t="s">
        <v>299</v>
      </c>
      <c r="J206" s="4"/>
    </row>
    <row r="207" spans="1:10" ht="39.75" customHeight="1" x14ac:dyDescent="0.25">
      <c r="A207" s="4" t="s">
        <v>395</v>
      </c>
      <c r="B207" s="4" t="s">
        <v>321</v>
      </c>
      <c r="C207" s="4" t="s">
        <v>322</v>
      </c>
      <c r="D207" s="4">
        <v>2024</v>
      </c>
      <c r="E207" s="4" t="s">
        <v>438</v>
      </c>
      <c r="F207" s="5" t="s">
        <v>443</v>
      </c>
      <c r="G207" s="4" t="s">
        <v>307</v>
      </c>
      <c r="H207" s="6">
        <v>3000</v>
      </c>
      <c r="I207" s="7" t="s">
        <v>299</v>
      </c>
      <c r="J207" s="4"/>
    </row>
    <row r="208" spans="1:10" ht="39.75" customHeight="1" x14ac:dyDescent="0.25">
      <c r="A208" s="4" t="s">
        <v>395</v>
      </c>
      <c r="B208" s="4" t="s">
        <v>321</v>
      </c>
      <c r="C208" s="4" t="s">
        <v>322</v>
      </c>
      <c r="D208" s="4">
        <v>2024</v>
      </c>
      <c r="E208" s="4" t="s">
        <v>439</v>
      </c>
      <c r="F208" s="5" t="s">
        <v>444</v>
      </c>
      <c r="G208" s="4" t="s">
        <v>307</v>
      </c>
      <c r="H208" s="6">
        <v>2600</v>
      </c>
      <c r="I208" s="7" t="s">
        <v>8</v>
      </c>
      <c r="J208" s="26" t="s">
        <v>431</v>
      </c>
    </row>
    <row r="209" spans="1:11" ht="39" customHeight="1" x14ac:dyDescent="0.25">
      <c r="A209" s="25" t="s">
        <v>450</v>
      </c>
      <c r="B209" s="27" t="s">
        <v>451</v>
      </c>
      <c r="C209" s="4" t="s">
        <v>452</v>
      </c>
      <c r="D209" s="4">
        <v>2024</v>
      </c>
      <c r="E209" s="4" t="s">
        <v>453</v>
      </c>
      <c r="F209" s="5" t="s">
        <v>455</v>
      </c>
      <c r="G209" s="4" t="s">
        <v>454</v>
      </c>
      <c r="H209" s="6">
        <v>102355</v>
      </c>
      <c r="I209" s="7" t="s">
        <v>299</v>
      </c>
      <c r="J209" s="4"/>
      <c r="K209" s="1"/>
    </row>
    <row r="210" spans="1:11" x14ac:dyDescent="0.25">
      <c r="A210" s="20"/>
      <c r="B210" s="16"/>
      <c r="C210" s="16"/>
      <c r="D210" s="17"/>
      <c r="E210" s="18"/>
      <c r="F210" s="17"/>
      <c r="G210" s="16"/>
      <c r="H210" s="16"/>
      <c r="I210" s="16"/>
      <c r="J210" s="17"/>
      <c r="K210" s="1"/>
    </row>
    <row r="211" spans="1:11" x14ac:dyDescent="0.25">
      <c r="A211" s="20"/>
      <c r="B211" s="16"/>
      <c r="C211" s="16"/>
      <c r="D211" s="17"/>
      <c r="E211" s="18"/>
      <c r="F211" s="17"/>
      <c r="G211" s="16"/>
      <c r="H211" s="16"/>
      <c r="I211" s="16"/>
      <c r="J211" s="17"/>
      <c r="K211" s="1"/>
    </row>
    <row r="212" spans="1:11" x14ac:dyDescent="0.25">
      <c r="A212" s="20"/>
      <c r="B212" s="16"/>
      <c r="C212" s="16"/>
      <c r="D212" s="17"/>
      <c r="E212" s="18"/>
      <c r="F212" s="17"/>
      <c r="G212" s="16"/>
      <c r="H212" s="16"/>
      <c r="I212" s="16"/>
      <c r="J212" s="17"/>
      <c r="K212" s="1"/>
    </row>
    <row r="213" spans="1:11" x14ac:dyDescent="0.25">
      <c r="A213" s="20"/>
      <c r="B213" s="16"/>
      <c r="C213" s="16"/>
      <c r="D213" s="17"/>
      <c r="E213" s="18"/>
      <c r="F213" s="17"/>
      <c r="G213" s="16"/>
      <c r="H213" s="16"/>
      <c r="I213" s="16"/>
      <c r="J213" s="17"/>
      <c r="K213" s="1"/>
    </row>
    <row r="214" spans="1:11" x14ac:dyDescent="0.25">
      <c r="A214" s="20"/>
      <c r="B214" s="16"/>
      <c r="C214" s="16"/>
      <c r="D214" s="17"/>
      <c r="E214" s="18"/>
      <c r="F214" s="17"/>
      <c r="G214" s="16"/>
      <c r="H214" s="16"/>
      <c r="I214" s="16"/>
      <c r="J214" s="17"/>
      <c r="K214" s="1"/>
    </row>
    <row r="215" spans="1:11" x14ac:dyDescent="0.25">
      <c r="A215" s="20"/>
      <c r="B215" s="16"/>
      <c r="C215" s="16"/>
      <c r="D215" s="17"/>
      <c r="E215" s="18"/>
      <c r="F215" s="17"/>
      <c r="G215" s="16"/>
      <c r="H215" s="16"/>
      <c r="I215" s="16"/>
      <c r="J215" s="17"/>
      <c r="K215" s="1"/>
    </row>
    <row r="216" spans="1:11" x14ac:dyDescent="0.25">
      <c r="A216" s="20"/>
      <c r="B216" s="16"/>
      <c r="C216" s="16"/>
      <c r="D216" s="17"/>
      <c r="E216" s="18"/>
      <c r="F216" s="17"/>
      <c r="G216" s="16"/>
      <c r="H216" s="16"/>
      <c r="I216" s="16"/>
      <c r="J216" s="17"/>
      <c r="K216" s="1"/>
    </row>
    <row r="217" spans="1:11" x14ac:dyDescent="0.25">
      <c r="A217" s="20"/>
      <c r="B217" s="16"/>
      <c r="C217" s="16"/>
      <c r="D217" s="17"/>
      <c r="E217" s="18"/>
      <c r="F217" s="17"/>
      <c r="G217" s="16"/>
      <c r="H217" s="16"/>
      <c r="I217" s="16"/>
      <c r="J217" s="17"/>
      <c r="K217" s="1"/>
    </row>
    <row r="218" spans="1:11" x14ac:dyDescent="0.25">
      <c r="A218" s="20"/>
      <c r="B218" s="16"/>
      <c r="C218" s="16"/>
      <c r="D218" s="17"/>
      <c r="E218" s="18"/>
      <c r="F218" s="17"/>
      <c r="G218" s="16"/>
      <c r="H218" s="16"/>
      <c r="I218" s="16"/>
      <c r="J218" s="17"/>
      <c r="K218" s="1"/>
    </row>
    <row r="219" spans="1:11" x14ac:dyDescent="0.25">
      <c r="A219" s="20"/>
      <c r="B219" s="16"/>
      <c r="C219" s="16"/>
      <c r="D219" s="17"/>
      <c r="E219" s="18"/>
      <c r="F219" s="17"/>
      <c r="G219" s="16"/>
      <c r="H219" s="16"/>
      <c r="I219" s="16"/>
      <c r="J219" s="17"/>
      <c r="K219" s="1"/>
    </row>
    <row r="220" spans="1:11" x14ac:dyDescent="0.25">
      <c r="A220" s="20"/>
      <c r="B220" s="16"/>
      <c r="C220" s="16"/>
      <c r="D220" s="17"/>
      <c r="E220" s="18"/>
      <c r="F220" s="17"/>
      <c r="G220" s="16"/>
      <c r="H220" s="16"/>
      <c r="I220" s="16"/>
      <c r="J220" s="17"/>
      <c r="K220" s="1"/>
    </row>
    <row r="221" spans="1:11" x14ac:dyDescent="0.25">
      <c r="A221" s="20"/>
      <c r="B221" s="16"/>
      <c r="C221" s="16"/>
      <c r="D221" s="17"/>
      <c r="E221" s="18"/>
      <c r="F221" s="17"/>
      <c r="G221" s="16"/>
      <c r="H221" s="16"/>
      <c r="I221" s="16"/>
      <c r="J221" s="17"/>
      <c r="K221" s="1"/>
    </row>
    <row r="222" spans="1:11" x14ac:dyDescent="0.25">
      <c r="A222" s="20"/>
      <c r="B222" s="16"/>
      <c r="C222" s="16"/>
      <c r="D222" s="17"/>
      <c r="E222" s="18"/>
      <c r="F222" s="17"/>
      <c r="G222" s="16"/>
      <c r="H222" s="16"/>
      <c r="I222" s="16"/>
      <c r="J222" s="17"/>
      <c r="K222" s="1"/>
    </row>
    <row r="223" spans="1:11" x14ac:dyDescent="0.25">
      <c r="A223" s="20"/>
      <c r="B223" s="16"/>
      <c r="C223" s="16"/>
      <c r="D223" s="17"/>
      <c r="E223" s="18"/>
      <c r="F223" s="17"/>
      <c r="G223" s="16"/>
      <c r="H223" s="16"/>
      <c r="I223" s="16"/>
      <c r="J223" s="17"/>
      <c r="K223" s="1"/>
    </row>
    <row r="224" spans="1:11" x14ac:dyDescent="0.25">
      <c r="A224" s="20"/>
      <c r="B224" s="16"/>
      <c r="C224" s="16"/>
      <c r="D224" s="17"/>
      <c r="E224" s="18"/>
      <c r="F224" s="17"/>
      <c r="G224" s="16"/>
      <c r="H224" s="16"/>
      <c r="I224" s="16"/>
      <c r="J224" s="17"/>
      <c r="K224" s="1"/>
    </row>
    <row r="225" spans="1:11" x14ac:dyDescent="0.25">
      <c r="A225" s="20"/>
      <c r="B225" s="16"/>
      <c r="C225" s="16"/>
      <c r="D225" s="17"/>
      <c r="E225" s="18"/>
      <c r="F225" s="17"/>
      <c r="G225" s="16"/>
      <c r="H225" s="16"/>
      <c r="I225" s="16"/>
      <c r="J225" s="17"/>
      <c r="K225" s="1"/>
    </row>
    <row r="226" spans="1:11" x14ac:dyDescent="0.25">
      <c r="A226" s="20"/>
      <c r="B226" s="16"/>
      <c r="C226" s="16"/>
      <c r="D226" s="17"/>
      <c r="E226" s="18"/>
      <c r="F226" s="17"/>
      <c r="G226" s="16"/>
      <c r="H226" s="16"/>
      <c r="I226" s="16"/>
      <c r="J226" s="17"/>
      <c r="K226" s="1"/>
    </row>
    <row r="227" spans="1:11" x14ac:dyDescent="0.25">
      <c r="A227" s="20"/>
      <c r="B227" s="16"/>
      <c r="C227" s="16"/>
      <c r="D227" s="17"/>
      <c r="E227" s="18"/>
      <c r="F227" s="17"/>
      <c r="G227" s="16"/>
      <c r="H227" s="16"/>
      <c r="I227" s="16"/>
      <c r="J227" s="17"/>
      <c r="K227" s="1"/>
    </row>
    <row r="228" spans="1:11" x14ac:dyDescent="0.25">
      <c r="A228" s="20"/>
      <c r="B228" s="16"/>
      <c r="C228" s="16"/>
      <c r="D228" s="17"/>
      <c r="E228" s="18"/>
      <c r="F228" s="17"/>
      <c r="G228" s="16"/>
      <c r="H228" s="16"/>
      <c r="I228" s="16"/>
      <c r="J228" s="17"/>
      <c r="K228" s="1"/>
    </row>
    <row r="229" spans="1:11" x14ac:dyDescent="0.25">
      <c r="A229" s="20"/>
      <c r="B229" s="16"/>
      <c r="C229" s="16"/>
      <c r="D229" s="17"/>
      <c r="E229" s="18"/>
      <c r="F229" s="17"/>
      <c r="G229" s="16"/>
      <c r="H229" s="16"/>
      <c r="I229" s="16"/>
      <c r="J229" s="17"/>
      <c r="K229" s="1"/>
    </row>
    <row r="230" spans="1:11" x14ac:dyDescent="0.25">
      <c r="A230" s="20"/>
      <c r="B230" s="16"/>
      <c r="C230" s="16"/>
      <c r="D230" s="17"/>
      <c r="E230" s="18"/>
      <c r="F230" s="17"/>
      <c r="G230" s="16"/>
      <c r="H230" s="16"/>
      <c r="I230" s="16"/>
      <c r="J230" s="17"/>
      <c r="K230" s="1"/>
    </row>
    <row r="231" spans="1:11" x14ac:dyDescent="0.25">
      <c r="A231" s="20"/>
      <c r="B231" s="16"/>
      <c r="C231" s="16"/>
      <c r="D231" s="17"/>
      <c r="E231" s="18"/>
      <c r="F231" s="17"/>
      <c r="G231" s="16"/>
      <c r="H231" s="16"/>
      <c r="I231" s="16"/>
      <c r="J231" s="17"/>
      <c r="K231" s="1"/>
    </row>
    <row r="232" spans="1:11" x14ac:dyDescent="0.25">
      <c r="A232" s="20"/>
      <c r="B232" s="16"/>
      <c r="C232" s="16"/>
      <c r="D232" s="17"/>
      <c r="E232" s="18"/>
      <c r="F232" s="17"/>
      <c r="G232" s="16"/>
      <c r="H232" s="16"/>
      <c r="I232" s="16"/>
      <c r="J232" s="17"/>
      <c r="K232" s="1"/>
    </row>
    <row r="233" spans="1:11" x14ac:dyDescent="0.25">
      <c r="A233" s="20"/>
      <c r="B233" s="16"/>
      <c r="C233" s="16"/>
      <c r="D233" s="17"/>
      <c r="E233" s="18"/>
      <c r="F233" s="17"/>
      <c r="G233" s="16"/>
      <c r="H233" s="16"/>
      <c r="I233" s="16"/>
      <c r="J233" s="17"/>
      <c r="K233" s="1"/>
    </row>
    <row r="234" spans="1:11" x14ac:dyDescent="0.25">
      <c r="A234" s="20"/>
      <c r="B234" s="16"/>
      <c r="C234" s="16"/>
      <c r="D234" s="17"/>
      <c r="E234" s="18"/>
      <c r="F234" s="17"/>
      <c r="G234" s="16"/>
      <c r="H234" s="16"/>
      <c r="I234" s="16"/>
      <c r="J234" s="17"/>
      <c r="K234" s="1"/>
    </row>
    <row r="235" spans="1:11" x14ac:dyDescent="0.25">
      <c r="A235" s="20"/>
      <c r="B235" s="16"/>
      <c r="C235" s="16"/>
      <c r="D235" s="17"/>
      <c r="E235" s="18"/>
      <c r="F235" s="17"/>
      <c r="G235" s="16"/>
      <c r="H235" s="16"/>
      <c r="I235" s="16"/>
      <c r="J235" s="17"/>
      <c r="K235" s="1"/>
    </row>
    <row r="236" spans="1:11" x14ac:dyDescent="0.25">
      <c r="A236" s="20"/>
      <c r="B236" s="16"/>
      <c r="C236" s="16"/>
      <c r="D236" s="17"/>
      <c r="E236" s="18"/>
      <c r="F236" s="17"/>
      <c r="G236" s="16"/>
      <c r="H236" s="16"/>
      <c r="I236" s="16"/>
      <c r="J236" s="17"/>
      <c r="K236" s="1"/>
    </row>
    <row r="237" spans="1:11" x14ac:dyDescent="0.25">
      <c r="A237" s="20"/>
      <c r="B237" s="16"/>
      <c r="C237" s="16"/>
      <c r="D237" s="17"/>
      <c r="E237" s="18"/>
      <c r="F237" s="17"/>
      <c r="G237" s="16"/>
      <c r="H237" s="16"/>
      <c r="I237" s="16"/>
      <c r="J237" s="17"/>
      <c r="K237" s="1"/>
    </row>
    <row r="238" spans="1:11" x14ac:dyDescent="0.25">
      <c r="A238" s="20"/>
      <c r="B238" s="16"/>
      <c r="C238" s="16"/>
      <c r="D238" s="17"/>
      <c r="E238" s="18"/>
      <c r="F238" s="17"/>
      <c r="G238" s="16"/>
      <c r="H238" s="16"/>
      <c r="I238" s="16"/>
      <c r="J238" s="17"/>
      <c r="K238" s="1"/>
    </row>
    <row r="239" spans="1:11" x14ac:dyDescent="0.25">
      <c r="A239" s="20"/>
      <c r="B239" s="16"/>
      <c r="C239" s="16"/>
      <c r="D239" s="17"/>
      <c r="E239" s="18"/>
      <c r="F239" s="17"/>
      <c r="G239" s="16"/>
      <c r="H239" s="16"/>
      <c r="I239" s="16"/>
      <c r="J239" s="17"/>
      <c r="K239" s="1"/>
    </row>
    <row r="240" spans="1:11" x14ac:dyDescent="0.25">
      <c r="A240" s="20"/>
      <c r="B240" s="16"/>
      <c r="C240" s="16"/>
      <c r="D240" s="17"/>
      <c r="E240" s="18"/>
      <c r="F240" s="17"/>
      <c r="G240" s="16"/>
      <c r="H240" s="16"/>
      <c r="I240" s="16"/>
      <c r="J240" s="17"/>
      <c r="K240" s="1"/>
    </row>
    <row r="241" spans="1:11" x14ac:dyDescent="0.25">
      <c r="A241" s="20"/>
      <c r="B241" s="16"/>
      <c r="C241" s="16"/>
      <c r="D241" s="17"/>
      <c r="E241" s="18"/>
      <c r="F241" s="17"/>
      <c r="G241" s="16"/>
      <c r="H241" s="16"/>
      <c r="I241" s="16"/>
      <c r="J241" s="17"/>
      <c r="K241" s="1"/>
    </row>
    <row r="242" spans="1:11" x14ac:dyDescent="0.25">
      <c r="A242" s="20"/>
      <c r="B242" s="16"/>
      <c r="C242" s="16"/>
      <c r="D242" s="17"/>
      <c r="E242" s="18"/>
      <c r="F242" s="17"/>
      <c r="G242" s="16"/>
      <c r="H242" s="16"/>
      <c r="I242" s="16"/>
      <c r="J242" s="17"/>
      <c r="K242" s="1"/>
    </row>
    <row r="243" spans="1:11" x14ac:dyDescent="0.25">
      <c r="A243" s="20"/>
      <c r="B243" s="16"/>
      <c r="C243" s="16"/>
      <c r="D243" s="17"/>
      <c r="E243" s="18"/>
      <c r="F243" s="17"/>
      <c r="G243" s="16"/>
      <c r="H243" s="16"/>
      <c r="I243" s="16"/>
      <c r="J243" s="17"/>
      <c r="K243" s="1"/>
    </row>
    <row r="244" spans="1:11" x14ac:dyDescent="0.25">
      <c r="A244" s="20"/>
      <c r="B244" s="16"/>
      <c r="C244" s="16"/>
      <c r="D244" s="17"/>
      <c r="E244" s="18"/>
      <c r="F244" s="17"/>
      <c r="G244" s="16"/>
      <c r="H244" s="16"/>
      <c r="I244" s="16"/>
      <c r="J244" s="17"/>
      <c r="K244" s="1"/>
    </row>
    <row r="245" spans="1:11" x14ac:dyDescent="0.25">
      <c r="A245" s="20"/>
      <c r="B245" s="16"/>
      <c r="C245" s="16"/>
      <c r="D245" s="17"/>
      <c r="E245" s="18"/>
      <c r="F245" s="17"/>
      <c r="G245" s="16"/>
      <c r="H245" s="16"/>
      <c r="I245" s="16"/>
      <c r="J245" s="17"/>
      <c r="K245" s="1"/>
    </row>
    <row r="246" spans="1:11" x14ac:dyDescent="0.25">
      <c r="A246" s="20"/>
      <c r="B246" s="16"/>
      <c r="C246" s="16"/>
      <c r="D246" s="17"/>
      <c r="E246" s="18"/>
      <c r="F246" s="17"/>
      <c r="G246" s="16"/>
      <c r="H246" s="16"/>
      <c r="I246" s="16"/>
      <c r="J246" s="17"/>
      <c r="K246" s="1"/>
    </row>
    <row r="247" spans="1:11" x14ac:dyDescent="0.25">
      <c r="A247" s="20"/>
      <c r="B247" s="16"/>
      <c r="C247" s="16"/>
      <c r="D247" s="17"/>
      <c r="E247" s="18"/>
      <c r="F247" s="17"/>
      <c r="G247" s="16"/>
      <c r="H247" s="16"/>
      <c r="I247" s="16"/>
      <c r="J247" s="17"/>
      <c r="K247" s="1"/>
    </row>
    <row r="248" spans="1:11" x14ac:dyDescent="0.25">
      <c r="A248" s="20"/>
      <c r="B248" s="16"/>
      <c r="C248" s="16"/>
      <c r="D248" s="17"/>
      <c r="E248" s="18"/>
      <c r="F248" s="17"/>
      <c r="G248" s="16"/>
      <c r="H248" s="16"/>
      <c r="I248" s="16"/>
      <c r="J248" s="17"/>
      <c r="K248" s="1"/>
    </row>
    <row r="249" spans="1:11" x14ac:dyDescent="0.25">
      <c r="A249" s="20"/>
      <c r="B249" s="16"/>
      <c r="C249" s="16"/>
      <c r="D249" s="17"/>
      <c r="E249" s="18"/>
      <c r="F249" s="17"/>
      <c r="G249" s="16"/>
      <c r="H249" s="16"/>
      <c r="I249" s="16"/>
      <c r="J249" s="17"/>
      <c r="K249" s="1"/>
    </row>
    <row r="250" spans="1:11" x14ac:dyDescent="0.25">
      <c r="A250" s="20"/>
      <c r="B250" s="16"/>
      <c r="C250" s="16"/>
      <c r="D250" s="17"/>
      <c r="E250" s="18"/>
      <c r="F250" s="17"/>
      <c r="G250" s="16"/>
      <c r="H250" s="16"/>
      <c r="I250" s="16"/>
      <c r="J250" s="17"/>
      <c r="K250" s="1"/>
    </row>
    <row r="251" spans="1:11" x14ac:dyDescent="0.25">
      <c r="A251" s="20"/>
      <c r="B251" s="16"/>
      <c r="C251" s="16"/>
      <c r="D251" s="17"/>
      <c r="E251" s="18"/>
      <c r="F251" s="17"/>
      <c r="G251" s="16"/>
      <c r="H251" s="16"/>
      <c r="I251" s="16"/>
      <c r="J251" s="17"/>
      <c r="K251" s="1"/>
    </row>
    <row r="252" spans="1:11" x14ac:dyDescent="0.25">
      <c r="A252" s="20"/>
      <c r="B252" s="16"/>
      <c r="C252" s="16"/>
      <c r="D252" s="17"/>
      <c r="E252" s="18"/>
      <c r="F252" s="17"/>
      <c r="G252" s="16"/>
      <c r="H252" s="16"/>
      <c r="I252" s="16"/>
      <c r="J252" s="17"/>
      <c r="K252" s="1"/>
    </row>
    <row r="253" spans="1:11" x14ac:dyDescent="0.25">
      <c r="A253" s="20"/>
      <c r="B253" s="16"/>
      <c r="C253" s="16"/>
      <c r="D253" s="17"/>
      <c r="E253" s="18"/>
      <c r="F253" s="17"/>
      <c r="G253" s="16"/>
      <c r="H253" s="16"/>
      <c r="I253" s="16"/>
      <c r="J253" s="17"/>
      <c r="K253" s="1"/>
    </row>
    <row r="254" spans="1:11" x14ac:dyDescent="0.25">
      <c r="A254" s="20"/>
      <c r="B254" s="16"/>
      <c r="C254" s="16"/>
      <c r="D254" s="17"/>
      <c r="E254" s="18"/>
      <c r="F254" s="17"/>
      <c r="G254" s="16"/>
      <c r="H254" s="16"/>
      <c r="I254" s="16"/>
      <c r="J254" s="17"/>
      <c r="K254" s="1"/>
    </row>
    <row r="255" spans="1:11" x14ac:dyDescent="0.25">
      <c r="A255" s="20"/>
      <c r="B255" s="16"/>
      <c r="C255" s="16"/>
      <c r="D255" s="17"/>
      <c r="E255" s="18"/>
      <c r="F255" s="17"/>
      <c r="G255" s="16"/>
      <c r="H255" s="16"/>
      <c r="I255" s="16"/>
      <c r="J255" s="17"/>
      <c r="K255" s="1"/>
    </row>
    <row r="256" spans="1:11" x14ac:dyDescent="0.25">
      <c r="A256" s="20"/>
      <c r="B256" s="16"/>
      <c r="C256" s="16"/>
      <c r="D256" s="17"/>
      <c r="E256" s="18"/>
      <c r="F256" s="17"/>
      <c r="G256" s="16"/>
      <c r="H256" s="16"/>
      <c r="I256" s="16"/>
      <c r="J256" s="17"/>
      <c r="K256" s="1"/>
    </row>
    <row r="257" spans="1:11" x14ac:dyDescent="0.25">
      <c r="A257" s="20"/>
      <c r="B257" s="16"/>
      <c r="C257" s="16"/>
      <c r="D257" s="17"/>
      <c r="E257" s="18"/>
      <c r="F257" s="17"/>
      <c r="G257" s="16"/>
      <c r="H257" s="16"/>
      <c r="I257" s="16"/>
      <c r="J257" s="17"/>
      <c r="K257" s="1"/>
    </row>
    <row r="258" spans="1:11" x14ac:dyDescent="0.25">
      <c r="A258" s="20"/>
      <c r="B258" s="16"/>
      <c r="C258" s="16"/>
      <c r="D258" s="17"/>
      <c r="E258" s="18"/>
      <c r="F258" s="17"/>
      <c r="G258" s="16"/>
      <c r="H258" s="16"/>
      <c r="I258" s="16"/>
      <c r="J258" s="17"/>
      <c r="K258" s="1"/>
    </row>
    <row r="259" spans="1:11" x14ac:dyDescent="0.25">
      <c r="A259" s="20"/>
      <c r="B259" s="16"/>
      <c r="C259" s="16"/>
      <c r="D259" s="17"/>
      <c r="E259" s="18"/>
      <c r="F259" s="17"/>
      <c r="G259" s="16"/>
      <c r="H259" s="16"/>
      <c r="I259" s="16"/>
      <c r="J259" s="17"/>
      <c r="K259" s="1"/>
    </row>
    <row r="260" spans="1:11" x14ac:dyDescent="0.25">
      <c r="A260" s="20"/>
      <c r="B260" s="16"/>
      <c r="C260" s="16"/>
      <c r="D260" s="17"/>
      <c r="E260" s="18"/>
      <c r="F260" s="17"/>
      <c r="G260" s="16"/>
      <c r="H260" s="16"/>
      <c r="I260" s="16"/>
      <c r="J260" s="17"/>
      <c r="K260" s="1"/>
    </row>
    <row r="261" spans="1:11" x14ac:dyDescent="0.25">
      <c r="J261" s="17"/>
      <c r="K261" s="1"/>
    </row>
  </sheetData>
  <hyperlinks>
    <hyperlink ref="J118" r:id="rId1" xr:uid="{00000000-0004-0000-0000-000000000000}"/>
    <hyperlink ref="J104" r:id="rId2" xr:uid="{00000000-0004-0000-0000-000001000000}"/>
    <hyperlink ref="J107" r:id="rId3" xr:uid="{00000000-0004-0000-0000-000002000000}"/>
    <hyperlink ref="J122" r:id="rId4" xr:uid="{00000000-0004-0000-0000-000003000000}"/>
    <hyperlink ref="J140" r:id="rId5" xr:uid="{00000000-0004-0000-0000-000004000000}"/>
    <hyperlink ref="J153" r:id="rId6" xr:uid="{00000000-0004-0000-0000-000005000000}"/>
    <hyperlink ref="J156" r:id="rId7" xr:uid="{00000000-0004-0000-0000-000006000000}"/>
    <hyperlink ref="J113" r:id="rId8" xr:uid="{00000000-0004-0000-0000-000007000000}"/>
    <hyperlink ref="J127" r:id="rId9" xr:uid="{00000000-0004-0000-0000-000008000000}"/>
    <hyperlink ref="J191" r:id="rId10" xr:uid="{00000000-0004-0000-0000-000009000000}"/>
    <hyperlink ref="J192" r:id="rId11" xr:uid="{00000000-0004-0000-0000-00000A000000}"/>
    <hyperlink ref="J201" r:id="rId12" xr:uid="{00000000-0004-0000-0000-00000B000000}"/>
    <hyperlink ref="J178" r:id="rId13" xr:uid="{00000000-0004-0000-0000-00000C000000}"/>
    <hyperlink ref="J186" r:id="rId14" xr:uid="{00000000-0004-0000-0000-00000D000000}"/>
    <hyperlink ref="J119" r:id="rId15" xr:uid="{00000000-0004-0000-0000-00000E000000}"/>
    <hyperlink ref="J158" r:id="rId16" xr:uid="{00000000-0004-0000-0000-00000F000000}"/>
    <hyperlink ref="J159" r:id="rId17" xr:uid="{00000000-0004-0000-0000-000010000000}"/>
    <hyperlink ref="J161" r:id="rId18" xr:uid="{00000000-0004-0000-0000-000011000000}"/>
    <hyperlink ref="J162" r:id="rId19" xr:uid="{00000000-0004-0000-0000-000012000000}"/>
    <hyperlink ref="J163" r:id="rId20" xr:uid="{00000000-0004-0000-0000-000013000000}"/>
    <hyperlink ref="J164" r:id="rId21" xr:uid="{00000000-0004-0000-0000-000014000000}"/>
    <hyperlink ref="J165" r:id="rId22" xr:uid="{00000000-0004-0000-0000-000015000000}"/>
    <hyperlink ref="J170" r:id="rId23" xr:uid="{00000000-0004-0000-0000-000016000000}"/>
    <hyperlink ref="J72" r:id="rId24" xr:uid="{00000000-0004-0000-0000-000017000000}"/>
    <hyperlink ref="J73" r:id="rId25" xr:uid="{00000000-0004-0000-0000-000018000000}"/>
    <hyperlink ref="J75" r:id="rId26" xr:uid="{00000000-0004-0000-0000-000019000000}"/>
    <hyperlink ref="J77" r:id="rId27" xr:uid="{00000000-0004-0000-0000-00001A000000}"/>
    <hyperlink ref="J78" r:id="rId28" xr:uid="{00000000-0004-0000-0000-00001B000000}"/>
    <hyperlink ref="J79" r:id="rId29" xr:uid="{00000000-0004-0000-0000-00001C000000}"/>
    <hyperlink ref="J81" r:id="rId30" xr:uid="{00000000-0004-0000-0000-00001D000000}"/>
    <hyperlink ref="J84" r:id="rId31" xr:uid="{00000000-0004-0000-0000-00001E000000}"/>
    <hyperlink ref="J96" r:id="rId32" xr:uid="{00000000-0004-0000-0000-00001F000000}"/>
    <hyperlink ref="J97" r:id="rId33" xr:uid="{00000000-0004-0000-0000-000020000000}"/>
    <hyperlink ref="J98" r:id="rId34" xr:uid="{00000000-0004-0000-0000-000021000000}"/>
    <hyperlink ref="J99" r:id="rId35" xr:uid="{00000000-0004-0000-0000-000022000000}"/>
    <hyperlink ref="J100" r:id="rId36" xr:uid="{00000000-0004-0000-0000-000023000000}"/>
    <hyperlink ref="J101" r:id="rId37" xr:uid="{00000000-0004-0000-0000-000024000000}"/>
    <hyperlink ref="J102" r:id="rId38" xr:uid="{00000000-0004-0000-0000-000025000000}"/>
    <hyperlink ref="J103" r:id="rId39" xr:uid="{00000000-0004-0000-0000-000026000000}"/>
    <hyperlink ref="J105" r:id="rId40" xr:uid="{00000000-0004-0000-0000-000027000000}"/>
    <hyperlink ref="J108" r:id="rId41" xr:uid="{00000000-0004-0000-0000-000028000000}"/>
    <hyperlink ref="J120" r:id="rId42" xr:uid="{00000000-0004-0000-0000-000029000000}"/>
    <hyperlink ref="J121" r:id="rId43" xr:uid="{00000000-0004-0000-0000-00002A000000}"/>
    <hyperlink ref="J123" r:id="rId44" xr:uid="{00000000-0004-0000-0000-00002B000000}"/>
    <hyperlink ref="J125" r:id="rId45" xr:uid="{00000000-0004-0000-0000-00002C000000}"/>
    <hyperlink ref="J126" r:id="rId46" xr:uid="{00000000-0004-0000-0000-00002D000000}"/>
    <hyperlink ref="J57" r:id="rId47" xr:uid="{00000000-0004-0000-0000-00002E000000}"/>
    <hyperlink ref="J58" r:id="rId48" xr:uid="{00000000-0004-0000-0000-00002F000000}"/>
    <hyperlink ref="J141" r:id="rId49" xr:uid="{00000000-0004-0000-0000-000030000000}"/>
    <hyperlink ref="J144" r:id="rId50" xr:uid="{00000000-0004-0000-0000-000031000000}"/>
    <hyperlink ref="J147" r:id="rId51" xr:uid="{00000000-0004-0000-0000-000032000000}"/>
    <hyperlink ref="J148" r:id="rId52" xr:uid="{00000000-0004-0000-0000-000033000000}"/>
    <hyperlink ref="J149" r:id="rId53" xr:uid="{00000000-0004-0000-0000-000034000000}"/>
    <hyperlink ref="J150" r:id="rId54" xr:uid="{00000000-0004-0000-0000-000035000000}"/>
    <hyperlink ref="J151" r:id="rId55" xr:uid="{00000000-0004-0000-0000-000036000000}"/>
    <hyperlink ref="J155" r:id="rId56" xr:uid="{00000000-0004-0000-0000-000037000000}"/>
    <hyperlink ref="J86" r:id="rId57" xr:uid="{00000000-0004-0000-0000-000038000000}"/>
    <hyperlink ref="J87" r:id="rId58" xr:uid="{00000000-0004-0000-0000-000039000000}"/>
    <hyperlink ref="J111" r:id="rId59" xr:uid="{00000000-0004-0000-0000-00003A000000}"/>
    <hyperlink ref="J112" r:id="rId60" xr:uid="{00000000-0004-0000-0000-00003B000000}"/>
    <hyperlink ref="J88" r:id="rId61" xr:uid="{00000000-0004-0000-0000-00003C000000}"/>
    <hyperlink ref="J89" r:id="rId62" xr:uid="{00000000-0004-0000-0000-00003D000000}"/>
    <hyperlink ref="J90" r:id="rId63" xr:uid="{00000000-0004-0000-0000-00003E000000}"/>
    <hyperlink ref="J91" r:id="rId64" xr:uid="{00000000-0004-0000-0000-00003F000000}"/>
    <hyperlink ref="J128" r:id="rId65" xr:uid="{00000000-0004-0000-0000-000040000000}"/>
    <hyperlink ref="J131" r:id="rId66" xr:uid="{00000000-0004-0000-0000-000041000000}"/>
    <hyperlink ref="J132" r:id="rId67" xr:uid="{00000000-0004-0000-0000-000042000000}"/>
    <hyperlink ref="J133" r:id="rId68" xr:uid="{00000000-0004-0000-0000-000043000000}"/>
    <hyperlink ref="J134" r:id="rId69" xr:uid="{00000000-0004-0000-0000-000044000000}"/>
    <hyperlink ref="J94" r:id="rId70" xr:uid="{00000000-0004-0000-0000-000045000000}"/>
    <hyperlink ref="J95" r:id="rId71" xr:uid="{00000000-0004-0000-0000-000046000000}"/>
    <hyperlink ref="J114" r:id="rId72" xr:uid="{00000000-0004-0000-0000-000047000000}"/>
    <hyperlink ref="J115" r:id="rId73" xr:uid="{00000000-0004-0000-0000-000048000000}"/>
    <hyperlink ref="J116" r:id="rId74" xr:uid="{00000000-0004-0000-0000-000049000000}"/>
    <hyperlink ref="J137" r:id="rId75" xr:uid="{00000000-0004-0000-0000-00004A000000}"/>
    <hyperlink ref="J138" r:id="rId76" xr:uid="{00000000-0004-0000-0000-00004B000000}"/>
    <hyperlink ref="J139" r:id="rId77" xr:uid="{00000000-0004-0000-0000-00004C000000}"/>
    <hyperlink ref="J177" r:id="rId78" xr:uid="{00000000-0004-0000-0000-00004D000000}"/>
    <hyperlink ref="J179" r:id="rId79" xr:uid="{00000000-0004-0000-0000-00004E000000}"/>
    <hyperlink ref="J180" r:id="rId80" xr:uid="{00000000-0004-0000-0000-00004F000000}"/>
    <hyperlink ref="J183" r:id="rId81" xr:uid="{00000000-0004-0000-0000-000050000000}"/>
    <hyperlink ref="J157" r:id="rId82" xr:uid="{00000000-0004-0000-0000-000051000000}"/>
    <hyperlink ref="J176" r:id="rId83" xr:uid="{00000000-0004-0000-0000-000052000000}"/>
    <hyperlink ref="J71" r:id="rId84" xr:uid="{00000000-0004-0000-0000-000053000000}"/>
    <hyperlink ref="J74" r:id="rId85" xr:uid="{00000000-0004-0000-0000-000054000000}"/>
    <hyperlink ref="J76" r:id="rId86" xr:uid="{00000000-0004-0000-0000-000055000000}"/>
    <hyperlink ref="J80" r:id="rId87" xr:uid="{00000000-0004-0000-0000-000056000000}"/>
    <hyperlink ref="J82" r:id="rId88" xr:uid="{00000000-0004-0000-0000-000057000000}"/>
    <hyperlink ref="J83" r:id="rId89" xr:uid="{00000000-0004-0000-0000-000058000000}"/>
    <hyperlink ref="J106" r:id="rId90" xr:uid="{00000000-0004-0000-0000-000059000000}"/>
    <hyperlink ref="J109" r:id="rId91" xr:uid="{00000000-0004-0000-0000-00005A000000}"/>
    <hyperlink ref="J110" r:id="rId92" xr:uid="{00000000-0004-0000-0000-00005B000000}"/>
    <hyperlink ref="J124" r:id="rId93" xr:uid="{00000000-0004-0000-0000-00005C000000}"/>
    <hyperlink ref="J142" r:id="rId94" xr:uid="{00000000-0004-0000-0000-00005D000000}"/>
    <hyperlink ref="J145" r:id="rId95" xr:uid="{00000000-0004-0000-0000-00005E000000}"/>
    <hyperlink ref="J146" r:id="rId96" xr:uid="{00000000-0004-0000-0000-00005F000000}"/>
    <hyperlink ref="J152" r:id="rId97" xr:uid="{00000000-0004-0000-0000-000060000000}"/>
    <hyperlink ref="J154" r:id="rId98" xr:uid="{00000000-0004-0000-0000-000061000000}"/>
    <hyperlink ref="J129" r:id="rId99" xr:uid="{00000000-0004-0000-0000-000062000000}"/>
    <hyperlink ref="J130" r:id="rId100" xr:uid="{00000000-0004-0000-0000-000063000000}"/>
    <hyperlink ref="J135" r:id="rId101" xr:uid="{00000000-0004-0000-0000-000064000000}"/>
    <hyperlink ref="J136" r:id="rId102" xr:uid="{00000000-0004-0000-0000-000065000000}"/>
    <hyperlink ref="J93" r:id="rId103" xr:uid="{00000000-0004-0000-0000-000066000000}"/>
    <hyperlink ref="J182" r:id="rId104" xr:uid="{00000000-0004-0000-0000-000067000000}"/>
    <hyperlink ref="J189" r:id="rId105" xr:uid="{00000000-0004-0000-0000-000068000000}"/>
    <hyperlink ref="J190" r:id="rId106" xr:uid="{00000000-0004-0000-0000-000069000000}"/>
    <hyperlink ref="J194" r:id="rId107" xr:uid="{00000000-0004-0000-0000-00006A000000}"/>
    <hyperlink ref="J196" r:id="rId108" xr:uid="{00000000-0004-0000-0000-00006B000000}"/>
    <hyperlink ref="J198" r:id="rId109" xr:uid="{00000000-0004-0000-0000-00006C000000}"/>
    <hyperlink ref="J199" r:id="rId110" xr:uid="{00000000-0004-0000-0000-00006D000000}"/>
    <hyperlink ref="J200" r:id="rId111" xr:uid="{00000000-0004-0000-0000-00006E000000}"/>
    <hyperlink ref="J193" r:id="rId112" xr:uid="{00000000-0004-0000-0000-00006F000000}"/>
    <hyperlink ref="J195" r:id="rId113" xr:uid="{00000000-0004-0000-0000-000070000000}"/>
    <hyperlink ref="J197" r:id="rId114" xr:uid="{00000000-0004-0000-0000-000071000000}"/>
    <hyperlink ref="J188" r:id="rId115" xr:uid="{00000000-0004-0000-0000-000072000000}"/>
    <hyperlink ref="J181" r:id="rId116" xr:uid="{00000000-0004-0000-0000-000073000000}"/>
    <hyperlink ref="J184" r:id="rId117" xr:uid="{00000000-0004-0000-0000-000074000000}"/>
    <hyperlink ref="J173" r:id="rId118" xr:uid="{00000000-0004-0000-0000-000075000000}"/>
    <hyperlink ref="J175" r:id="rId119" xr:uid="{00000000-0004-0000-0000-000076000000}"/>
    <hyperlink ref="J166" r:id="rId120" xr:uid="{00000000-0004-0000-0000-000077000000}"/>
    <hyperlink ref="J167" r:id="rId121" xr:uid="{00000000-0004-0000-0000-000078000000}"/>
    <hyperlink ref="J168" r:id="rId122" xr:uid="{00000000-0004-0000-0000-000079000000}"/>
    <hyperlink ref="J208" r:id="rId123" xr:uid="{584C6A1E-5E91-4422-989C-BBE6A7F59E35}"/>
  </hyperlinks>
  <pageMargins left="0.7" right="0.7" top="0.75" bottom="0.75" header="0.3" footer="0.3"/>
  <pageSetup paperSize="9" orientation="portrait" r:id="rId124"/>
  <tableParts count="1">
    <tablePart r:id="rId12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Elisa</cp:lastModifiedBy>
  <dcterms:created xsi:type="dcterms:W3CDTF">2021-03-24T08:54:17Z</dcterms:created>
  <dcterms:modified xsi:type="dcterms:W3CDTF">2025-10-10T12:45:46Z</dcterms:modified>
</cp:coreProperties>
</file>