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2700" tabRatio="292" firstSheet="4" activeTab="6"/>
  </bookViews>
  <sheets>
    <sheet name="tasas" sheetId="1" r:id="rId1"/>
    <sheet name="G. basico" sheetId="2" r:id="rId2"/>
    <sheet name="G. interanual" sheetId="3" r:id="rId3"/>
    <sheet name="G. medias" sheetId="4" r:id="rId4"/>
    <sheet name="Señal de crto." sheetId="5" r:id="rId5"/>
    <sheet name="GCOMPARA" sheetId="6" r:id="rId6"/>
    <sheet name="graf señal de crto." sheetId="7" r:id="rId7"/>
  </sheets>
  <definedNames/>
  <calcPr fullCalcOnLoad="1"/>
</workbook>
</file>

<file path=xl/sharedStrings.xml><?xml version="1.0" encoding="utf-8"?>
<sst xmlns="http://schemas.openxmlformats.org/spreadsheetml/2006/main" count="696" uniqueCount="32">
  <si>
    <t>MATRICULACIONES DE VEHÍCULOS</t>
  </si>
  <si>
    <t>SERIES ORIGINALES</t>
  </si>
  <si>
    <t>AÑO</t>
  </si>
  <si>
    <t>MES</t>
  </si>
  <si>
    <t>ANDALUCIA</t>
  </si>
  <si>
    <t>ESPAÑA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</si>
  <si>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</si>
  <si>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</si>
  <si>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</si>
  <si>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</si>
  <si>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</si>
  <si>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</si>
  <si>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</si>
  <si>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</si>
  <si>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</si>
  <si>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</si>
  <si>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</si>
  <si>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</si>
  <si>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TASA CRECIMIENTO BÁSICO</t>
  </si>
  <si>
    <t>TASA CRECIMIENTO INTERANUAL</t>
  </si>
  <si>
    <t>TASA CTO. INTERANUAL CENTRADA</t>
  </si>
  <si>
    <t>TASA CTO. MEDIA ANUAL SOBRE MEDIA ANUAL</t>
  </si>
  <si>
    <t>TASA CTO. ACUM. HASTA PERÍODO TRANSCURRIDO DEL AÑO NATURAL</t>
  </si>
  <si>
    <t>TASA CTO. DE LO ACUM. EN UN AÑO RESPECTO A LO ACUM. EN IGUAL PERÍODO DEL AÑO ANTERIOR</t>
  </si>
  <si>
    <t>TASA INTERMENSUAL ANUALIZADA</t>
  </si>
  <si>
    <t>CICLO-TENDENCIA</t>
  </si>
  <si>
    <t>MM12C</t>
  </si>
  <si>
    <t>MM2 x 12C</t>
  </si>
  <si>
    <t>Cto. Básico Ciclo-tendencia</t>
  </si>
  <si>
    <t>(%)</t>
  </si>
  <si>
    <t>Cto. Interanual centrado</t>
  </si>
  <si>
    <t>T12/12 centrado Ciclo-tendencia</t>
  </si>
</sst>
</file>

<file path=xl/styles.xml><?xml version="1.0" encoding="utf-8"?>
<styleSheet xmlns="http://schemas.openxmlformats.org/spreadsheetml/2006/main">
  <numFmts count="14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4"/>
      <color indexed="12"/>
      <name val="Verdana"/>
      <family val="0"/>
    </font>
    <font>
      <u val="single"/>
      <sz val="14"/>
      <color indexed="36"/>
      <name val="Verdana"/>
      <family val="0"/>
    </font>
    <font>
      <b/>
      <sz val="14.25"/>
      <name val="Verdana"/>
      <family val="0"/>
    </font>
    <font>
      <sz val="10.25"/>
      <name val="Verdana"/>
      <family val="0"/>
    </font>
    <font>
      <sz val="12"/>
      <name val="Verdana"/>
      <family val="0"/>
    </font>
    <font>
      <sz val="11"/>
      <name val="Verdana"/>
      <family val="0"/>
    </font>
    <font>
      <b/>
      <sz val="15.25"/>
      <name val="Verdana"/>
      <family val="0"/>
    </font>
    <font>
      <sz val="10"/>
      <color indexed="10"/>
      <name val="Verdana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1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Verdana"/>
                <a:ea typeface="Verdana"/>
                <a:cs typeface="Verdana"/>
              </a:rPr>
              <a:t>TASAS DE CRECIMIENTO B?SICO (EJE DCHO)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S.O.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tasas!$A$125:$A$326</c:f>
              <c:numCache>
                <c:ptCount val="202"/>
                <c:pt idx="0">
                  <c:v>1989</c:v>
                </c:pt>
                <c:pt idx="12">
                  <c:v>1990</c:v>
                </c:pt>
                <c:pt idx="24">
                  <c:v>1991</c:v>
                </c:pt>
                <c:pt idx="36">
                  <c:v>1992</c:v>
                </c:pt>
                <c:pt idx="48">
                  <c:v>1993</c:v>
                </c:pt>
                <c:pt idx="60">
                  <c:v>1994</c:v>
                </c:pt>
                <c:pt idx="72">
                  <c:v>1995</c:v>
                </c:pt>
                <c:pt idx="84">
                  <c:v>1996</c:v>
                </c:pt>
                <c:pt idx="96">
                  <c:v>1997</c:v>
                </c:pt>
                <c:pt idx="108">
                  <c:v>1998</c:v>
                </c:pt>
                <c:pt idx="120">
                  <c:v>1999</c:v>
                </c:pt>
                <c:pt idx="132">
                  <c:v>2000</c:v>
                </c:pt>
                <c:pt idx="144">
                  <c:v>2001</c:v>
                </c:pt>
                <c:pt idx="156">
                  <c:v>2002</c:v>
                </c:pt>
                <c:pt idx="168">
                  <c:v>2003</c:v>
                </c:pt>
                <c:pt idx="180">
                  <c:v>2004</c:v>
                </c:pt>
                <c:pt idx="192">
                  <c:v>2005</c:v>
                </c:pt>
              </c:numCache>
            </c:numRef>
          </c:cat>
          <c:val>
            <c:numRef>
              <c:f>tasas!$C$125:$C$326</c:f>
              <c:numCache>
                <c:ptCount val="202"/>
                <c:pt idx="0">
                  <c:v>12803</c:v>
                </c:pt>
                <c:pt idx="1">
                  <c:v>13488</c:v>
                </c:pt>
                <c:pt idx="2">
                  <c:v>15651</c:v>
                </c:pt>
                <c:pt idx="3">
                  <c:v>12605</c:v>
                </c:pt>
                <c:pt idx="4">
                  <c:v>13486</c:v>
                </c:pt>
                <c:pt idx="5">
                  <c:v>15667</c:v>
                </c:pt>
                <c:pt idx="6">
                  <c:v>15657</c:v>
                </c:pt>
                <c:pt idx="7">
                  <c:v>12354</c:v>
                </c:pt>
                <c:pt idx="8">
                  <c:v>10807</c:v>
                </c:pt>
                <c:pt idx="9">
                  <c:v>14299</c:v>
                </c:pt>
                <c:pt idx="10">
                  <c:v>13338</c:v>
                </c:pt>
                <c:pt idx="11">
                  <c:v>14233</c:v>
                </c:pt>
                <c:pt idx="12">
                  <c:v>13243</c:v>
                </c:pt>
                <c:pt idx="13">
                  <c:v>12683</c:v>
                </c:pt>
                <c:pt idx="14">
                  <c:v>15791</c:v>
                </c:pt>
                <c:pt idx="15">
                  <c:v>12929</c:v>
                </c:pt>
                <c:pt idx="16">
                  <c:v>13386</c:v>
                </c:pt>
                <c:pt idx="17">
                  <c:v>12827</c:v>
                </c:pt>
                <c:pt idx="18">
                  <c:v>15804</c:v>
                </c:pt>
                <c:pt idx="19">
                  <c:v>12899</c:v>
                </c:pt>
                <c:pt idx="20">
                  <c:v>7996</c:v>
                </c:pt>
                <c:pt idx="21">
                  <c:v>11416</c:v>
                </c:pt>
                <c:pt idx="22">
                  <c:v>10286</c:v>
                </c:pt>
                <c:pt idx="23">
                  <c:v>9814</c:v>
                </c:pt>
                <c:pt idx="24">
                  <c:v>9960</c:v>
                </c:pt>
                <c:pt idx="25">
                  <c:v>9204</c:v>
                </c:pt>
                <c:pt idx="26">
                  <c:v>10242</c:v>
                </c:pt>
                <c:pt idx="27">
                  <c:v>11569</c:v>
                </c:pt>
                <c:pt idx="28">
                  <c:v>11239</c:v>
                </c:pt>
                <c:pt idx="29">
                  <c:v>11350</c:v>
                </c:pt>
                <c:pt idx="30">
                  <c:v>14014</c:v>
                </c:pt>
                <c:pt idx="31">
                  <c:v>10115</c:v>
                </c:pt>
                <c:pt idx="32">
                  <c:v>8602</c:v>
                </c:pt>
                <c:pt idx="33">
                  <c:v>12420</c:v>
                </c:pt>
                <c:pt idx="34">
                  <c:v>10659</c:v>
                </c:pt>
                <c:pt idx="35">
                  <c:v>10592</c:v>
                </c:pt>
                <c:pt idx="36">
                  <c:v>13440</c:v>
                </c:pt>
                <c:pt idx="37">
                  <c:v>12830</c:v>
                </c:pt>
                <c:pt idx="38">
                  <c:v>14956</c:v>
                </c:pt>
                <c:pt idx="39">
                  <c:v>13104</c:v>
                </c:pt>
                <c:pt idx="40">
                  <c:v>11078</c:v>
                </c:pt>
                <c:pt idx="41">
                  <c:v>12575</c:v>
                </c:pt>
                <c:pt idx="42">
                  <c:v>15302</c:v>
                </c:pt>
                <c:pt idx="43">
                  <c:v>8930</c:v>
                </c:pt>
                <c:pt idx="44">
                  <c:v>9155</c:v>
                </c:pt>
                <c:pt idx="45">
                  <c:v>10589</c:v>
                </c:pt>
                <c:pt idx="46">
                  <c:v>10150</c:v>
                </c:pt>
                <c:pt idx="47">
                  <c:v>11537</c:v>
                </c:pt>
                <c:pt idx="48">
                  <c:v>6490</c:v>
                </c:pt>
                <c:pt idx="49">
                  <c:v>8512</c:v>
                </c:pt>
                <c:pt idx="50">
                  <c:v>9736</c:v>
                </c:pt>
                <c:pt idx="51">
                  <c:v>8774</c:v>
                </c:pt>
                <c:pt idx="52">
                  <c:v>8650</c:v>
                </c:pt>
                <c:pt idx="53">
                  <c:v>10072</c:v>
                </c:pt>
                <c:pt idx="54">
                  <c:v>12051</c:v>
                </c:pt>
                <c:pt idx="55">
                  <c:v>8421</c:v>
                </c:pt>
                <c:pt idx="56">
                  <c:v>7566</c:v>
                </c:pt>
                <c:pt idx="57">
                  <c:v>8022</c:v>
                </c:pt>
                <c:pt idx="58">
                  <c:v>8041</c:v>
                </c:pt>
                <c:pt idx="59">
                  <c:v>9678</c:v>
                </c:pt>
                <c:pt idx="60">
                  <c:v>7240</c:v>
                </c:pt>
                <c:pt idx="61">
                  <c:v>8055</c:v>
                </c:pt>
                <c:pt idx="62">
                  <c:v>11253</c:v>
                </c:pt>
                <c:pt idx="63">
                  <c:v>9497</c:v>
                </c:pt>
                <c:pt idx="64">
                  <c:v>10791</c:v>
                </c:pt>
                <c:pt idx="65">
                  <c:v>12693</c:v>
                </c:pt>
                <c:pt idx="66">
                  <c:v>13927</c:v>
                </c:pt>
                <c:pt idx="67">
                  <c:v>10536</c:v>
                </c:pt>
                <c:pt idx="68">
                  <c:v>9336</c:v>
                </c:pt>
                <c:pt idx="69">
                  <c:v>9685</c:v>
                </c:pt>
                <c:pt idx="70">
                  <c:v>9218</c:v>
                </c:pt>
                <c:pt idx="71">
                  <c:v>13143</c:v>
                </c:pt>
                <c:pt idx="72">
                  <c:v>7103</c:v>
                </c:pt>
                <c:pt idx="73">
                  <c:v>8427</c:v>
                </c:pt>
                <c:pt idx="74">
                  <c:v>12357</c:v>
                </c:pt>
                <c:pt idx="75">
                  <c:v>9362</c:v>
                </c:pt>
                <c:pt idx="76">
                  <c:v>10466</c:v>
                </c:pt>
                <c:pt idx="77">
                  <c:v>13712</c:v>
                </c:pt>
                <c:pt idx="78">
                  <c:v>10036</c:v>
                </c:pt>
                <c:pt idx="79">
                  <c:v>8389</c:v>
                </c:pt>
                <c:pt idx="80">
                  <c:v>7478</c:v>
                </c:pt>
                <c:pt idx="81">
                  <c:v>8576</c:v>
                </c:pt>
                <c:pt idx="82">
                  <c:v>9624</c:v>
                </c:pt>
                <c:pt idx="83">
                  <c:v>10918</c:v>
                </c:pt>
                <c:pt idx="84">
                  <c:v>7950</c:v>
                </c:pt>
                <c:pt idx="85">
                  <c:v>9997</c:v>
                </c:pt>
                <c:pt idx="86">
                  <c:v>14292</c:v>
                </c:pt>
                <c:pt idx="87">
                  <c:v>10474</c:v>
                </c:pt>
                <c:pt idx="88">
                  <c:v>11747</c:v>
                </c:pt>
                <c:pt idx="89">
                  <c:v>11211</c:v>
                </c:pt>
                <c:pt idx="90">
                  <c:v>14966</c:v>
                </c:pt>
                <c:pt idx="91">
                  <c:v>8588</c:v>
                </c:pt>
                <c:pt idx="92">
                  <c:v>9303</c:v>
                </c:pt>
                <c:pt idx="93">
                  <c:v>12171</c:v>
                </c:pt>
                <c:pt idx="94">
                  <c:v>10618</c:v>
                </c:pt>
                <c:pt idx="95">
                  <c:v>12409</c:v>
                </c:pt>
                <c:pt idx="96">
                  <c:v>10344</c:v>
                </c:pt>
                <c:pt idx="97">
                  <c:v>11513</c:v>
                </c:pt>
                <c:pt idx="98">
                  <c:v>14293</c:v>
                </c:pt>
                <c:pt idx="99">
                  <c:v>12780</c:v>
                </c:pt>
                <c:pt idx="100">
                  <c:v>12095</c:v>
                </c:pt>
                <c:pt idx="101">
                  <c:v>13674</c:v>
                </c:pt>
                <c:pt idx="102">
                  <c:v>17034</c:v>
                </c:pt>
                <c:pt idx="103">
                  <c:v>9696</c:v>
                </c:pt>
                <c:pt idx="104">
                  <c:v>10240</c:v>
                </c:pt>
                <c:pt idx="105">
                  <c:v>13300</c:v>
                </c:pt>
                <c:pt idx="106">
                  <c:v>11820</c:v>
                </c:pt>
                <c:pt idx="107">
                  <c:v>14236</c:v>
                </c:pt>
                <c:pt idx="108">
                  <c:v>11328</c:v>
                </c:pt>
                <c:pt idx="109">
                  <c:v>13306</c:v>
                </c:pt>
                <c:pt idx="110">
                  <c:v>16419</c:v>
                </c:pt>
                <c:pt idx="111">
                  <c:v>15139</c:v>
                </c:pt>
                <c:pt idx="112">
                  <c:v>13699</c:v>
                </c:pt>
                <c:pt idx="113">
                  <c:v>16872</c:v>
                </c:pt>
                <c:pt idx="114">
                  <c:v>20068</c:v>
                </c:pt>
                <c:pt idx="115">
                  <c:v>11560</c:v>
                </c:pt>
                <c:pt idx="116">
                  <c:v>11605</c:v>
                </c:pt>
                <c:pt idx="117">
                  <c:v>16057</c:v>
                </c:pt>
                <c:pt idx="118">
                  <c:v>15800</c:v>
                </c:pt>
                <c:pt idx="119">
                  <c:v>17790</c:v>
                </c:pt>
                <c:pt idx="120">
                  <c:v>13204</c:v>
                </c:pt>
                <c:pt idx="121">
                  <c:v>16577</c:v>
                </c:pt>
                <c:pt idx="122">
                  <c:v>21528</c:v>
                </c:pt>
                <c:pt idx="123">
                  <c:v>17534</c:v>
                </c:pt>
                <c:pt idx="124">
                  <c:v>18069</c:v>
                </c:pt>
                <c:pt idx="125">
                  <c:v>21514</c:v>
                </c:pt>
                <c:pt idx="126">
                  <c:v>24504</c:v>
                </c:pt>
                <c:pt idx="127">
                  <c:v>14503</c:v>
                </c:pt>
                <c:pt idx="128">
                  <c:v>15197</c:v>
                </c:pt>
                <c:pt idx="129">
                  <c:v>18143</c:v>
                </c:pt>
                <c:pt idx="130">
                  <c:v>18348</c:v>
                </c:pt>
                <c:pt idx="131">
                  <c:v>18940</c:v>
                </c:pt>
                <c:pt idx="132">
                  <c:v>14008</c:v>
                </c:pt>
                <c:pt idx="133">
                  <c:v>17624</c:v>
                </c:pt>
                <c:pt idx="134">
                  <c:v>20802</c:v>
                </c:pt>
                <c:pt idx="135">
                  <c:v>17610</c:v>
                </c:pt>
                <c:pt idx="136">
                  <c:v>17691</c:v>
                </c:pt>
                <c:pt idx="137">
                  <c:v>20933</c:v>
                </c:pt>
                <c:pt idx="138">
                  <c:v>22820</c:v>
                </c:pt>
                <c:pt idx="139">
                  <c:v>13950</c:v>
                </c:pt>
                <c:pt idx="140">
                  <c:v>13621</c:v>
                </c:pt>
                <c:pt idx="141">
                  <c:v>14185</c:v>
                </c:pt>
                <c:pt idx="142">
                  <c:v>15385</c:v>
                </c:pt>
                <c:pt idx="143">
                  <c:v>13513</c:v>
                </c:pt>
                <c:pt idx="144">
                  <c:v>15341</c:v>
                </c:pt>
                <c:pt idx="145">
                  <c:v>18043</c:v>
                </c:pt>
                <c:pt idx="146">
                  <c:v>22765</c:v>
                </c:pt>
                <c:pt idx="147">
                  <c:v>18652</c:v>
                </c:pt>
                <c:pt idx="148">
                  <c:v>19693</c:v>
                </c:pt>
                <c:pt idx="149">
                  <c:v>21873</c:v>
                </c:pt>
                <c:pt idx="150">
                  <c:v>23885</c:v>
                </c:pt>
                <c:pt idx="151">
                  <c:v>15493</c:v>
                </c:pt>
                <c:pt idx="152">
                  <c:v>13419</c:v>
                </c:pt>
                <c:pt idx="153">
                  <c:v>17487</c:v>
                </c:pt>
                <c:pt idx="154">
                  <c:v>17078</c:v>
                </c:pt>
                <c:pt idx="155">
                  <c:v>16032</c:v>
                </c:pt>
                <c:pt idx="156">
                  <c:v>14943</c:v>
                </c:pt>
                <c:pt idx="157">
                  <c:v>16096</c:v>
                </c:pt>
                <c:pt idx="158">
                  <c:v>17316</c:v>
                </c:pt>
                <c:pt idx="159">
                  <c:v>17051</c:v>
                </c:pt>
                <c:pt idx="160">
                  <c:v>20382</c:v>
                </c:pt>
                <c:pt idx="161">
                  <c:v>18809</c:v>
                </c:pt>
                <c:pt idx="162">
                  <c:v>23374</c:v>
                </c:pt>
                <c:pt idx="163">
                  <c:v>14949</c:v>
                </c:pt>
                <c:pt idx="164">
                  <c:v>14105</c:v>
                </c:pt>
                <c:pt idx="165">
                  <c:v>18582</c:v>
                </c:pt>
                <c:pt idx="166">
                  <c:v>16270</c:v>
                </c:pt>
                <c:pt idx="167">
                  <c:v>17252</c:v>
                </c:pt>
                <c:pt idx="168">
                  <c:v>14966</c:v>
                </c:pt>
                <c:pt idx="169">
                  <c:v>15433</c:v>
                </c:pt>
                <c:pt idx="170">
                  <c:v>20102</c:v>
                </c:pt>
                <c:pt idx="171">
                  <c:v>20335</c:v>
                </c:pt>
                <c:pt idx="172">
                  <c:v>18072</c:v>
                </c:pt>
                <c:pt idx="173">
                  <c:v>21311</c:v>
                </c:pt>
                <c:pt idx="174">
                  <c:v>25686</c:v>
                </c:pt>
                <c:pt idx="175">
                  <c:v>16313</c:v>
                </c:pt>
                <c:pt idx="176">
                  <c:v>16475</c:v>
                </c:pt>
                <c:pt idx="177">
                  <c:v>21013</c:v>
                </c:pt>
                <c:pt idx="178">
                  <c:v>19275</c:v>
                </c:pt>
                <c:pt idx="179">
                  <c:v>21631</c:v>
                </c:pt>
                <c:pt idx="180">
                  <c:v>17462</c:v>
                </c:pt>
                <c:pt idx="181">
                  <c:v>20645</c:v>
                </c:pt>
                <c:pt idx="182">
                  <c:v>25622</c:v>
                </c:pt>
                <c:pt idx="183">
                  <c:v>21597</c:v>
                </c:pt>
                <c:pt idx="184">
                  <c:v>21652</c:v>
                </c:pt>
                <c:pt idx="185">
                  <c:v>25358</c:v>
                </c:pt>
                <c:pt idx="186">
                  <c:v>27616</c:v>
                </c:pt>
                <c:pt idx="187">
                  <c:v>17778</c:v>
                </c:pt>
                <c:pt idx="188">
                  <c:v>18160</c:v>
                </c:pt>
                <c:pt idx="189">
                  <c:v>20758</c:v>
                </c:pt>
                <c:pt idx="190">
                  <c:v>21458</c:v>
                </c:pt>
                <c:pt idx="191">
                  <c:v>23079</c:v>
                </c:pt>
                <c:pt idx="192">
                  <c:v>18433</c:v>
                </c:pt>
                <c:pt idx="193">
                  <c:v>20200</c:v>
                </c:pt>
                <c:pt idx="194">
                  <c:v>26492</c:v>
                </c:pt>
                <c:pt idx="195">
                  <c:v>22343</c:v>
                </c:pt>
                <c:pt idx="196">
                  <c:v>22441</c:v>
                </c:pt>
                <c:pt idx="197">
                  <c:v>25334</c:v>
                </c:pt>
                <c:pt idx="198">
                  <c:v>26862</c:v>
                </c:pt>
                <c:pt idx="199">
                  <c:v>19394</c:v>
                </c:pt>
                <c:pt idx="200">
                  <c:v>19121</c:v>
                </c:pt>
                <c:pt idx="201">
                  <c:v>19577</c:v>
                </c:pt>
              </c:numCache>
            </c:numRef>
          </c:val>
          <c:smooth val="0"/>
        </c:ser>
        <c:axId val="33581942"/>
        <c:axId val="35122503"/>
      </c:lineChart>
      <c:lineChart>
        <c:grouping val="standard"/>
        <c:varyColors val="0"/>
        <c:ser>
          <c:idx val="1"/>
          <c:order val="1"/>
          <c:tx>
            <c:v>m1 eje derecho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tasas!$A$125:$A$326</c:f>
              <c:numCache>
                <c:ptCount val="202"/>
                <c:pt idx="0">
                  <c:v>1989</c:v>
                </c:pt>
                <c:pt idx="12">
                  <c:v>1990</c:v>
                </c:pt>
                <c:pt idx="24">
                  <c:v>1991</c:v>
                </c:pt>
                <c:pt idx="36">
                  <c:v>1992</c:v>
                </c:pt>
                <c:pt idx="48">
                  <c:v>1993</c:v>
                </c:pt>
                <c:pt idx="60">
                  <c:v>1994</c:v>
                </c:pt>
                <c:pt idx="72">
                  <c:v>1995</c:v>
                </c:pt>
                <c:pt idx="84">
                  <c:v>1996</c:v>
                </c:pt>
                <c:pt idx="96">
                  <c:v>1997</c:v>
                </c:pt>
                <c:pt idx="108">
                  <c:v>1998</c:v>
                </c:pt>
                <c:pt idx="120">
                  <c:v>1999</c:v>
                </c:pt>
                <c:pt idx="132">
                  <c:v>2000</c:v>
                </c:pt>
                <c:pt idx="144">
                  <c:v>2001</c:v>
                </c:pt>
                <c:pt idx="156">
                  <c:v>2002</c:v>
                </c:pt>
                <c:pt idx="168">
                  <c:v>2003</c:v>
                </c:pt>
                <c:pt idx="180">
                  <c:v>2004</c:v>
                </c:pt>
                <c:pt idx="192">
                  <c:v>2005</c:v>
                </c:pt>
              </c:numCache>
            </c:numRef>
          </c:cat>
          <c:val>
            <c:numRef>
              <c:f>tasas!$E$125:$E$326</c:f>
              <c:numCache>
                <c:ptCount val="202"/>
                <c:pt idx="0">
                  <c:v>-3.424605868597723</c:v>
                </c:pt>
                <c:pt idx="1">
                  <c:v>5.350308521440283</c:v>
                </c:pt>
                <c:pt idx="2">
                  <c:v>16.036476868327398</c:v>
                </c:pt>
                <c:pt idx="3">
                  <c:v>-19.46201520669605</c:v>
                </c:pt>
                <c:pt idx="4">
                  <c:v>6.989289964299886</c:v>
                </c:pt>
                <c:pt idx="5">
                  <c:v>16.172326857481835</c:v>
                </c:pt>
                <c:pt idx="6">
                  <c:v>-0.06382842918235099</c:v>
                </c:pt>
                <c:pt idx="7">
                  <c:v>-21.095995401417895</c:v>
                </c:pt>
                <c:pt idx="8">
                  <c:v>-12.522259996762187</c:v>
                </c:pt>
                <c:pt idx="9">
                  <c:v>32.31239011751643</c:v>
                </c:pt>
                <c:pt idx="10">
                  <c:v>-6.720749702776416</c:v>
                </c:pt>
                <c:pt idx="11">
                  <c:v>6.7101514469935495</c:v>
                </c:pt>
                <c:pt idx="12">
                  <c:v>-6.955666409049385</c:v>
                </c:pt>
                <c:pt idx="13">
                  <c:v>-4.228649097636492</c:v>
                </c:pt>
                <c:pt idx="14">
                  <c:v>24.505243238981308</c:v>
                </c:pt>
                <c:pt idx="15">
                  <c:v>-18.124247989361024</c:v>
                </c:pt>
                <c:pt idx="16">
                  <c:v>3.534689457808028</c:v>
                </c:pt>
                <c:pt idx="17">
                  <c:v>-4.1760047811145995</c:v>
                </c:pt>
                <c:pt idx="18">
                  <c:v>23.208856318702743</c:v>
                </c:pt>
                <c:pt idx="19">
                  <c:v>-18.381422424702606</c:v>
                </c:pt>
                <c:pt idx="20">
                  <c:v>-38.01069850375998</c:v>
                </c:pt>
                <c:pt idx="21">
                  <c:v>42.77138569284642</c:v>
                </c:pt>
                <c:pt idx="22">
                  <c:v>-9.89838822704975</c:v>
                </c:pt>
                <c:pt idx="23">
                  <c:v>-4.588761423293803</c:v>
                </c:pt>
                <c:pt idx="24">
                  <c:v>1.487670674546564</c:v>
                </c:pt>
                <c:pt idx="25">
                  <c:v>-7.590361445783131</c:v>
                </c:pt>
                <c:pt idx="26">
                  <c:v>11.277705345501957</c:v>
                </c:pt>
                <c:pt idx="27">
                  <c:v>12.956453817613749</c:v>
                </c:pt>
                <c:pt idx="28">
                  <c:v>-2.852450514305474</c:v>
                </c:pt>
                <c:pt idx="29">
                  <c:v>0.9876323516327119</c:v>
                </c:pt>
                <c:pt idx="30">
                  <c:v>23.471365638766514</c:v>
                </c:pt>
                <c:pt idx="31">
                  <c:v>-27.82217782217782</c:v>
                </c:pt>
                <c:pt idx="32">
                  <c:v>-14.957983193277315</c:v>
                </c:pt>
                <c:pt idx="33">
                  <c:v>44.385026737967905</c:v>
                </c:pt>
                <c:pt idx="34">
                  <c:v>-14.178743961352652</c:v>
                </c:pt>
                <c:pt idx="35">
                  <c:v>-0.6285767895675036</c:v>
                </c:pt>
                <c:pt idx="36">
                  <c:v>26.888217522658607</c:v>
                </c:pt>
                <c:pt idx="37">
                  <c:v>-4.538690476190482</c:v>
                </c:pt>
                <c:pt idx="38">
                  <c:v>16.570537802026507</c:v>
                </c:pt>
                <c:pt idx="39">
                  <c:v>-12.38299010430596</c:v>
                </c:pt>
                <c:pt idx="40">
                  <c:v>-15.460927960927961</c:v>
                </c:pt>
                <c:pt idx="41">
                  <c:v>13.513269543238849</c:v>
                </c:pt>
                <c:pt idx="42">
                  <c:v>21.685884691848912</c:v>
                </c:pt>
                <c:pt idx="43">
                  <c:v>-41.6416154751013</c:v>
                </c:pt>
                <c:pt idx="44">
                  <c:v>2.519596864501679</c:v>
                </c:pt>
                <c:pt idx="45">
                  <c:v>15.66357181867832</c:v>
                </c:pt>
                <c:pt idx="46">
                  <c:v>-4.145811691377844</c:v>
                </c:pt>
                <c:pt idx="47">
                  <c:v>13.665024630541879</c:v>
                </c:pt>
                <c:pt idx="48">
                  <c:v>-43.746207852994715</c:v>
                </c:pt>
                <c:pt idx="49">
                  <c:v>31.155624036979958</c:v>
                </c:pt>
                <c:pt idx="50">
                  <c:v>14.379699248120303</c:v>
                </c:pt>
                <c:pt idx="51">
                  <c:v>-9.880854560394411</c:v>
                </c:pt>
                <c:pt idx="52">
                  <c:v>-1.413266469113296</c:v>
                </c:pt>
                <c:pt idx="53">
                  <c:v>16.4393063583815</c:v>
                </c:pt>
                <c:pt idx="54">
                  <c:v>19.648530579825263</c:v>
                </c:pt>
                <c:pt idx="55">
                  <c:v>-30.121981578292264</c:v>
                </c:pt>
                <c:pt idx="56">
                  <c:v>-10.15318845742786</c:v>
                </c:pt>
                <c:pt idx="57">
                  <c:v>6.026962727993663</c:v>
                </c:pt>
                <c:pt idx="58">
                  <c:v>0.23684866616804356</c:v>
                </c:pt>
                <c:pt idx="59">
                  <c:v>20.35816440741202</c:v>
                </c:pt>
                <c:pt idx="60">
                  <c:v>-25.19115519735483</c:v>
                </c:pt>
                <c:pt idx="61">
                  <c:v>11.256906077348063</c:v>
                </c:pt>
                <c:pt idx="62">
                  <c:v>39.702048417132204</c:v>
                </c:pt>
                <c:pt idx="63">
                  <c:v>-15.604727628188044</c:v>
                </c:pt>
                <c:pt idx="64">
                  <c:v>13.625355375381702</c:v>
                </c:pt>
                <c:pt idx="65">
                  <c:v>17.625799277175418</c:v>
                </c:pt>
                <c:pt idx="66">
                  <c:v>9.7218939572993</c:v>
                </c:pt>
                <c:pt idx="67">
                  <c:v>-24.348388023264164</c:v>
                </c:pt>
                <c:pt idx="68">
                  <c:v>-11.389521640091118</c:v>
                </c:pt>
                <c:pt idx="69">
                  <c:v>3.7382176520993937</c:v>
                </c:pt>
                <c:pt idx="70">
                  <c:v>-4.821889519876095</c:v>
                </c:pt>
                <c:pt idx="71">
                  <c:v>42.57973530049901</c:v>
                </c:pt>
                <c:pt idx="72">
                  <c:v>-45.956022217149815</c:v>
                </c:pt>
                <c:pt idx="73">
                  <c:v>18.640011262846684</c:v>
                </c:pt>
                <c:pt idx="74">
                  <c:v>46.63581345674618</c:v>
                </c:pt>
                <c:pt idx="75">
                  <c:v>-24.237274419357448</c:v>
                </c:pt>
                <c:pt idx="76">
                  <c:v>11.792352061525321</c:v>
                </c:pt>
                <c:pt idx="77">
                  <c:v>31.01471431301357</c:v>
                </c:pt>
                <c:pt idx="78">
                  <c:v>-26.80863477246207</c:v>
                </c:pt>
                <c:pt idx="79">
                  <c:v>-16.41092068553209</c:v>
                </c:pt>
                <c:pt idx="80">
                  <c:v>-10.859458815115033</c:v>
                </c:pt>
                <c:pt idx="81">
                  <c:v>14.683070339663018</c:v>
                </c:pt>
                <c:pt idx="82">
                  <c:v>12.22014925373135</c:v>
                </c:pt>
                <c:pt idx="83">
                  <c:v>13.445552784704901</c:v>
                </c:pt>
                <c:pt idx="84">
                  <c:v>-27.18446601941747</c:v>
                </c:pt>
                <c:pt idx="85">
                  <c:v>25.74842767295597</c:v>
                </c:pt>
                <c:pt idx="86">
                  <c:v>42.962888866659995</c:v>
                </c:pt>
                <c:pt idx="87">
                  <c:v>-26.71424573187798</c:v>
                </c:pt>
                <c:pt idx="88">
                  <c:v>12.15390490738973</c:v>
                </c:pt>
                <c:pt idx="89">
                  <c:v>-4.562867115008089</c:v>
                </c:pt>
                <c:pt idx="90">
                  <c:v>33.49388992953348</c:v>
                </c:pt>
                <c:pt idx="91">
                  <c:v>-42.61659762127489</c:v>
                </c:pt>
                <c:pt idx="92">
                  <c:v>8.325570563577088</c:v>
                </c:pt>
                <c:pt idx="93">
                  <c:v>30.828764914543683</c:v>
                </c:pt>
                <c:pt idx="94">
                  <c:v>-12.759838961465775</c:v>
                </c:pt>
                <c:pt idx="95">
                  <c:v>16.867583349029942</c:v>
                </c:pt>
                <c:pt idx="96">
                  <c:v>-16.641147554194532</c:v>
                </c:pt>
                <c:pt idx="97">
                  <c:v>11.301237432327923</c:v>
                </c:pt>
                <c:pt idx="98">
                  <c:v>24.14661686788847</c:v>
                </c:pt>
                <c:pt idx="99">
                  <c:v>-10.585601343314906</c:v>
                </c:pt>
                <c:pt idx="100">
                  <c:v>-5.359937402190923</c:v>
                </c:pt>
                <c:pt idx="101">
                  <c:v>13.054981397271604</c:v>
                </c:pt>
                <c:pt idx="102">
                  <c:v>24.572180781044324</c:v>
                </c:pt>
                <c:pt idx="103">
                  <c:v>-43.07854878478337</c:v>
                </c:pt>
                <c:pt idx="104">
                  <c:v>5.61056105610561</c:v>
                </c:pt>
                <c:pt idx="105">
                  <c:v>29.8828125</c:v>
                </c:pt>
                <c:pt idx="106">
                  <c:v>-11.127819548872182</c:v>
                </c:pt>
                <c:pt idx="107">
                  <c:v>20.43993231810491</c:v>
                </c:pt>
                <c:pt idx="108">
                  <c:v>-20.427086260185447</c:v>
                </c:pt>
                <c:pt idx="109">
                  <c:v>17.461158192090394</c:v>
                </c:pt>
                <c:pt idx="110">
                  <c:v>23.395460694423562</c:v>
                </c:pt>
                <c:pt idx="111">
                  <c:v>-7.795846275656245</c:v>
                </c:pt>
                <c:pt idx="112">
                  <c:v>-9.511856793711601</c:v>
                </c:pt>
                <c:pt idx="113">
                  <c:v>23.1622746185853</c:v>
                </c:pt>
                <c:pt idx="114">
                  <c:v>18.942626837363676</c:v>
                </c:pt>
                <c:pt idx="115">
                  <c:v>-42.39585409607335</c:v>
                </c:pt>
                <c:pt idx="116">
                  <c:v>0.3892733564013895</c:v>
                </c:pt>
                <c:pt idx="117">
                  <c:v>38.36277466609221</c:v>
                </c:pt>
                <c:pt idx="118">
                  <c:v>-1.6005480475804887</c:v>
                </c:pt>
                <c:pt idx="119">
                  <c:v>12.594936708860757</c:v>
                </c:pt>
                <c:pt idx="120">
                  <c:v>-25.778527262507026</c:v>
                </c:pt>
                <c:pt idx="121">
                  <c:v>25.54528930627083</c:v>
                </c:pt>
                <c:pt idx="122">
                  <c:v>29.866682753212274</c:v>
                </c:pt>
                <c:pt idx="123">
                  <c:v>-18.552582683017462</c:v>
                </c:pt>
                <c:pt idx="124">
                  <c:v>3.0512147827078877</c:v>
                </c:pt>
                <c:pt idx="125">
                  <c:v>19.065803309535667</c:v>
                </c:pt>
                <c:pt idx="126">
                  <c:v>13.897926931300546</c:v>
                </c:pt>
                <c:pt idx="127">
                  <c:v>-40.81374469474372</c:v>
                </c:pt>
                <c:pt idx="128">
                  <c:v>4.78521685168586</c:v>
                </c:pt>
                <c:pt idx="129">
                  <c:v>19.385405014147523</c:v>
                </c:pt>
                <c:pt idx="130">
                  <c:v>1.1299123628947854</c:v>
                </c:pt>
                <c:pt idx="131">
                  <c:v>3.226509701329846</c:v>
                </c:pt>
                <c:pt idx="132">
                  <c:v>-26.040126715945092</c:v>
                </c:pt>
                <c:pt idx="133">
                  <c:v>25.813820673900622</c:v>
                </c:pt>
                <c:pt idx="134">
                  <c:v>18.032228778937807</c:v>
                </c:pt>
                <c:pt idx="135">
                  <c:v>-15.34467839630804</c:v>
                </c:pt>
                <c:pt idx="136">
                  <c:v>0.4599659284497477</c:v>
                </c:pt>
                <c:pt idx="137">
                  <c:v>18.325702334520372</c:v>
                </c:pt>
                <c:pt idx="138">
                  <c:v>9.01447475278269</c:v>
                </c:pt>
                <c:pt idx="139">
                  <c:v>-38.86941279579317</c:v>
                </c:pt>
                <c:pt idx="140">
                  <c:v>-2.358422939068106</c:v>
                </c:pt>
                <c:pt idx="141">
                  <c:v>4.140665149401656</c:v>
                </c:pt>
                <c:pt idx="142">
                  <c:v>8.45964046528023</c:v>
                </c:pt>
                <c:pt idx="143">
                  <c:v>-12.167695807604815</c:v>
                </c:pt>
                <c:pt idx="144">
                  <c:v>13.52771405313402</c:v>
                </c:pt>
                <c:pt idx="145">
                  <c:v>17.61293266410273</c:v>
                </c:pt>
                <c:pt idx="146">
                  <c:v>26.17081416615862</c:v>
                </c:pt>
                <c:pt idx="147">
                  <c:v>-18.067208433999568</c:v>
                </c:pt>
                <c:pt idx="148">
                  <c:v>5.581170920008574</c:v>
                </c:pt>
                <c:pt idx="149">
                  <c:v>11.069923323008169</c:v>
                </c:pt>
                <c:pt idx="150">
                  <c:v>9.198555296484244</c:v>
                </c:pt>
                <c:pt idx="151">
                  <c:v>-35.13502198032238</c:v>
                </c:pt>
                <c:pt idx="152">
                  <c:v>-13.386690763570641</c:v>
                </c:pt>
                <c:pt idx="153">
                  <c:v>30.315224681421853</c:v>
                </c:pt>
                <c:pt idx="154">
                  <c:v>-2.338880311088232</c:v>
                </c:pt>
                <c:pt idx="155">
                  <c:v>-6.124838974118745</c:v>
                </c:pt>
                <c:pt idx="156">
                  <c:v>-6.792664670658681</c:v>
                </c:pt>
                <c:pt idx="157">
                  <c:v>7.715987418858333</c:v>
                </c:pt>
                <c:pt idx="158">
                  <c:v>7.579522862823055</c:v>
                </c:pt>
                <c:pt idx="159">
                  <c:v>-1.5303765303765289</c:v>
                </c:pt>
                <c:pt idx="160">
                  <c:v>19.535511113717675</c:v>
                </c:pt>
                <c:pt idx="161">
                  <c:v>-7.717593955450894</c:v>
                </c:pt>
                <c:pt idx="162">
                  <c:v>24.270296134829067</c:v>
                </c:pt>
                <c:pt idx="163">
                  <c:v>-36.044322751775475</c:v>
                </c:pt>
                <c:pt idx="164">
                  <c:v>-5.64586259950498</c:v>
                </c:pt>
                <c:pt idx="165">
                  <c:v>31.74051754696916</c:v>
                </c:pt>
                <c:pt idx="166">
                  <c:v>-12.442148315574215</c:v>
                </c:pt>
                <c:pt idx="167">
                  <c:v>6.035648432698224</c:v>
                </c:pt>
                <c:pt idx="168">
                  <c:v>-13.25063760723394</c:v>
                </c:pt>
                <c:pt idx="169">
                  <c:v>3.1204062541761317</c:v>
                </c:pt>
                <c:pt idx="170">
                  <c:v>30.253353204172868</c:v>
                </c:pt>
                <c:pt idx="171">
                  <c:v>1.1590886478957287</c:v>
                </c:pt>
                <c:pt idx="172">
                  <c:v>-11.12859601671994</c:v>
                </c:pt>
                <c:pt idx="173">
                  <c:v>17.922753430721556</c:v>
                </c:pt>
                <c:pt idx="174">
                  <c:v>20.52930411524565</c:v>
                </c:pt>
                <c:pt idx="175">
                  <c:v>-36.490695320408</c:v>
                </c:pt>
                <c:pt idx="176">
                  <c:v>0.9930730092564204</c:v>
                </c:pt>
                <c:pt idx="177">
                  <c:v>27.54476479514416</c:v>
                </c:pt>
                <c:pt idx="178">
                  <c:v>-8.271070289820585</c:v>
                </c:pt>
                <c:pt idx="179">
                  <c:v>12.223086900129701</c:v>
                </c:pt>
                <c:pt idx="180">
                  <c:v>-19.273265221210295</c:v>
                </c:pt>
                <c:pt idx="181">
                  <c:v>18.228152559844233</c:v>
                </c:pt>
                <c:pt idx="182">
                  <c:v>24.107532090094452</c:v>
                </c:pt>
                <c:pt idx="183">
                  <c:v>-15.709156193895865</c:v>
                </c:pt>
                <c:pt idx="184">
                  <c:v>0.25466499976847956</c:v>
                </c:pt>
                <c:pt idx="185">
                  <c:v>17.11620173656013</c:v>
                </c:pt>
                <c:pt idx="186">
                  <c:v>8.904487735625835</c:v>
                </c:pt>
                <c:pt idx="187">
                  <c:v>-35.624275782155266</c:v>
                </c:pt>
                <c:pt idx="188">
                  <c:v>2.1487231409607404</c:v>
                </c:pt>
                <c:pt idx="189">
                  <c:v>14.306167400881051</c:v>
                </c:pt>
                <c:pt idx="190">
                  <c:v>3.3721938529723445</c:v>
                </c:pt>
                <c:pt idx="191">
                  <c:v>7.554292105508438</c:v>
                </c:pt>
                <c:pt idx="192">
                  <c:v>-20.130854889726592</c:v>
                </c:pt>
                <c:pt idx="193">
                  <c:v>9.586068464167525</c:v>
                </c:pt>
                <c:pt idx="194">
                  <c:v>31.148514851485146</c:v>
                </c:pt>
                <c:pt idx="195">
                  <c:v>-15.66133172278424</c:v>
                </c:pt>
                <c:pt idx="196">
                  <c:v>0.43861612138029216</c:v>
                </c:pt>
                <c:pt idx="197">
                  <c:v>12.891582371552076</c:v>
                </c:pt>
                <c:pt idx="198">
                  <c:v>6.031420225783535</c:v>
                </c:pt>
                <c:pt idx="199">
                  <c:v>-27.801355074082352</c:v>
                </c:pt>
                <c:pt idx="200">
                  <c:v>-1.4076518510879623</c:v>
                </c:pt>
                <c:pt idx="201">
                  <c:v>2.3848125098059683</c:v>
                </c:pt>
              </c:numCache>
            </c:numRef>
          </c:val>
          <c:smooth val="0"/>
        </c:ser>
        <c:axId val="55825616"/>
        <c:axId val="27943505"/>
      </c:lineChart>
      <c:catAx>
        <c:axId val="3358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22503"/>
        <c:crossesAt val="0"/>
        <c:auto val="1"/>
        <c:lblOffset val="100"/>
        <c:tickLblSkip val="12"/>
        <c:tickMarkSkip val="12"/>
        <c:noMultiLvlLbl val="0"/>
      </c:catAx>
      <c:valAx>
        <c:axId val="35122503"/>
        <c:scaling>
          <c:orientation val="minMax"/>
          <c:min val="-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81942"/>
        <c:crossesAt val="1"/>
        <c:crossBetween val="between"/>
        <c:dispUnits/>
      </c:valAx>
      <c:catAx>
        <c:axId val="55825616"/>
        <c:scaling>
          <c:orientation val="minMax"/>
        </c:scaling>
        <c:axPos val="b"/>
        <c:delete val="1"/>
        <c:majorTickMark val="in"/>
        <c:minorTickMark val="none"/>
        <c:tickLblPos val="nextTo"/>
        <c:crossAx val="27943505"/>
        <c:crosses val="autoZero"/>
        <c:auto val="1"/>
        <c:lblOffset val="100"/>
        <c:noMultiLvlLbl val="0"/>
      </c:catAx>
      <c:valAx>
        <c:axId val="27943505"/>
        <c:scaling>
          <c:orientation val="minMax"/>
          <c:max val="180"/>
          <c:min val="-80"/>
        </c:scaling>
        <c:axPos val="l"/>
        <c:delete val="0"/>
        <c:numFmt formatCode="General" sourceLinked="1"/>
        <c:majorTickMark val="in"/>
        <c:minorTickMark val="none"/>
        <c:tickLblPos val="nextTo"/>
        <c:crossAx val="55825616"/>
        <c:crosses val="max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Verdana"/>
                <a:ea typeface="Verdana"/>
                <a:cs typeface="Verdana"/>
              </a:rPr>
              <a:t>TASAS DE CRECIMIENTO INTERANUAL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S.O.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tasas!$A$125:$A$326</c:f>
              <c:numCache>
                <c:ptCount val="202"/>
                <c:pt idx="0">
                  <c:v>1989</c:v>
                </c:pt>
                <c:pt idx="12">
                  <c:v>1990</c:v>
                </c:pt>
                <c:pt idx="24">
                  <c:v>1991</c:v>
                </c:pt>
                <c:pt idx="36">
                  <c:v>1992</c:v>
                </c:pt>
                <c:pt idx="48">
                  <c:v>1993</c:v>
                </c:pt>
                <c:pt idx="60">
                  <c:v>1994</c:v>
                </c:pt>
                <c:pt idx="72">
                  <c:v>1995</c:v>
                </c:pt>
                <c:pt idx="84">
                  <c:v>1996</c:v>
                </c:pt>
                <c:pt idx="96">
                  <c:v>1997</c:v>
                </c:pt>
                <c:pt idx="108">
                  <c:v>1998</c:v>
                </c:pt>
                <c:pt idx="120">
                  <c:v>1999</c:v>
                </c:pt>
                <c:pt idx="132">
                  <c:v>2000</c:v>
                </c:pt>
                <c:pt idx="144">
                  <c:v>2001</c:v>
                </c:pt>
                <c:pt idx="156">
                  <c:v>2002</c:v>
                </c:pt>
                <c:pt idx="168">
                  <c:v>2003</c:v>
                </c:pt>
                <c:pt idx="180">
                  <c:v>2004</c:v>
                </c:pt>
                <c:pt idx="192">
                  <c:v>2005</c:v>
                </c:pt>
              </c:numCache>
            </c:numRef>
          </c:cat>
          <c:val>
            <c:numRef>
              <c:f>tasas!$C$125:$C$326</c:f>
              <c:numCache>
                <c:ptCount val="202"/>
                <c:pt idx="0">
                  <c:v>12803</c:v>
                </c:pt>
                <c:pt idx="1">
                  <c:v>13488</c:v>
                </c:pt>
                <c:pt idx="2">
                  <c:v>15651</c:v>
                </c:pt>
                <c:pt idx="3">
                  <c:v>12605</c:v>
                </c:pt>
                <c:pt idx="4">
                  <c:v>13486</c:v>
                </c:pt>
                <c:pt idx="5">
                  <c:v>15667</c:v>
                </c:pt>
                <c:pt idx="6">
                  <c:v>15657</c:v>
                </c:pt>
                <c:pt idx="7">
                  <c:v>12354</c:v>
                </c:pt>
                <c:pt idx="8">
                  <c:v>10807</c:v>
                </c:pt>
                <c:pt idx="9">
                  <c:v>14299</c:v>
                </c:pt>
                <c:pt idx="10">
                  <c:v>13338</c:v>
                </c:pt>
                <c:pt idx="11">
                  <c:v>14233</c:v>
                </c:pt>
                <c:pt idx="12">
                  <c:v>13243</c:v>
                </c:pt>
                <c:pt idx="13">
                  <c:v>12683</c:v>
                </c:pt>
                <c:pt idx="14">
                  <c:v>15791</c:v>
                </c:pt>
                <c:pt idx="15">
                  <c:v>12929</c:v>
                </c:pt>
                <c:pt idx="16">
                  <c:v>13386</c:v>
                </c:pt>
                <c:pt idx="17">
                  <c:v>12827</c:v>
                </c:pt>
                <c:pt idx="18">
                  <c:v>15804</c:v>
                </c:pt>
                <c:pt idx="19">
                  <c:v>12899</c:v>
                </c:pt>
                <c:pt idx="20">
                  <c:v>7996</c:v>
                </c:pt>
                <c:pt idx="21">
                  <c:v>11416</c:v>
                </c:pt>
                <c:pt idx="22">
                  <c:v>10286</c:v>
                </c:pt>
                <c:pt idx="23">
                  <c:v>9814</c:v>
                </c:pt>
                <c:pt idx="24">
                  <c:v>9960</c:v>
                </c:pt>
                <c:pt idx="25">
                  <c:v>9204</c:v>
                </c:pt>
                <c:pt idx="26">
                  <c:v>10242</c:v>
                </c:pt>
                <c:pt idx="27">
                  <c:v>11569</c:v>
                </c:pt>
                <c:pt idx="28">
                  <c:v>11239</c:v>
                </c:pt>
                <c:pt idx="29">
                  <c:v>11350</c:v>
                </c:pt>
                <c:pt idx="30">
                  <c:v>14014</c:v>
                </c:pt>
                <c:pt idx="31">
                  <c:v>10115</c:v>
                </c:pt>
                <c:pt idx="32">
                  <c:v>8602</c:v>
                </c:pt>
                <c:pt idx="33">
                  <c:v>12420</c:v>
                </c:pt>
                <c:pt idx="34">
                  <c:v>10659</c:v>
                </c:pt>
                <c:pt idx="35">
                  <c:v>10592</c:v>
                </c:pt>
                <c:pt idx="36">
                  <c:v>13440</c:v>
                </c:pt>
                <c:pt idx="37">
                  <c:v>12830</c:v>
                </c:pt>
                <c:pt idx="38">
                  <c:v>14956</c:v>
                </c:pt>
                <c:pt idx="39">
                  <c:v>13104</c:v>
                </c:pt>
                <c:pt idx="40">
                  <c:v>11078</c:v>
                </c:pt>
                <c:pt idx="41">
                  <c:v>12575</c:v>
                </c:pt>
                <c:pt idx="42">
                  <c:v>15302</c:v>
                </c:pt>
                <c:pt idx="43">
                  <c:v>8930</c:v>
                </c:pt>
                <c:pt idx="44">
                  <c:v>9155</c:v>
                </c:pt>
                <c:pt idx="45">
                  <c:v>10589</c:v>
                </c:pt>
                <c:pt idx="46">
                  <c:v>10150</c:v>
                </c:pt>
                <c:pt idx="47">
                  <c:v>11537</c:v>
                </c:pt>
                <c:pt idx="48">
                  <c:v>6490</c:v>
                </c:pt>
                <c:pt idx="49">
                  <c:v>8512</c:v>
                </c:pt>
                <c:pt idx="50">
                  <c:v>9736</c:v>
                </c:pt>
                <c:pt idx="51">
                  <c:v>8774</c:v>
                </c:pt>
                <c:pt idx="52">
                  <c:v>8650</c:v>
                </c:pt>
                <c:pt idx="53">
                  <c:v>10072</c:v>
                </c:pt>
                <c:pt idx="54">
                  <c:v>12051</c:v>
                </c:pt>
                <c:pt idx="55">
                  <c:v>8421</c:v>
                </c:pt>
                <c:pt idx="56">
                  <c:v>7566</c:v>
                </c:pt>
                <c:pt idx="57">
                  <c:v>8022</c:v>
                </c:pt>
                <c:pt idx="58">
                  <c:v>8041</c:v>
                </c:pt>
                <c:pt idx="59">
                  <c:v>9678</c:v>
                </c:pt>
                <c:pt idx="60">
                  <c:v>7240</c:v>
                </c:pt>
                <c:pt idx="61">
                  <c:v>8055</c:v>
                </c:pt>
                <c:pt idx="62">
                  <c:v>11253</c:v>
                </c:pt>
                <c:pt idx="63">
                  <c:v>9497</c:v>
                </c:pt>
                <c:pt idx="64">
                  <c:v>10791</c:v>
                </c:pt>
                <c:pt idx="65">
                  <c:v>12693</c:v>
                </c:pt>
                <c:pt idx="66">
                  <c:v>13927</c:v>
                </c:pt>
                <c:pt idx="67">
                  <c:v>10536</c:v>
                </c:pt>
                <c:pt idx="68">
                  <c:v>9336</c:v>
                </c:pt>
                <c:pt idx="69">
                  <c:v>9685</c:v>
                </c:pt>
                <c:pt idx="70">
                  <c:v>9218</c:v>
                </c:pt>
                <c:pt idx="71">
                  <c:v>13143</c:v>
                </c:pt>
                <c:pt idx="72">
                  <c:v>7103</c:v>
                </c:pt>
                <c:pt idx="73">
                  <c:v>8427</c:v>
                </c:pt>
                <c:pt idx="74">
                  <c:v>12357</c:v>
                </c:pt>
                <c:pt idx="75">
                  <c:v>9362</c:v>
                </c:pt>
                <c:pt idx="76">
                  <c:v>10466</c:v>
                </c:pt>
                <c:pt idx="77">
                  <c:v>13712</c:v>
                </c:pt>
                <c:pt idx="78">
                  <c:v>10036</c:v>
                </c:pt>
                <c:pt idx="79">
                  <c:v>8389</c:v>
                </c:pt>
                <c:pt idx="80">
                  <c:v>7478</c:v>
                </c:pt>
                <c:pt idx="81">
                  <c:v>8576</c:v>
                </c:pt>
                <c:pt idx="82">
                  <c:v>9624</c:v>
                </c:pt>
                <c:pt idx="83">
                  <c:v>10918</c:v>
                </c:pt>
                <c:pt idx="84">
                  <c:v>7950</c:v>
                </c:pt>
                <c:pt idx="85">
                  <c:v>9997</c:v>
                </c:pt>
                <c:pt idx="86">
                  <c:v>14292</c:v>
                </c:pt>
                <c:pt idx="87">
                  <c:v>10474</c:v>
                </c:pt>
                <c:pt idx="88">
                  <c:v>11747</c:v>
                </c:pt>
                <c:pt idx="89">
                  <c:v>11211</c:v>
                </c:pt>
                <c:pt idx="90">
                  <c:v>14966</c:v>
                </c:pt>
                <c:pt idx="91">
                  <c:v>8588</c:v>
                </c:pt>
                <c:pt idx="92">
                  <c:v>9303</c:v>
                </c:pt>
                <c:pt idx="93">
                  <c:v>12171</c:v>
                </c:pt>
                <c:pt idx="94">
                  <c:v>10618</c:v>
                </c:pt>
                <c:pt idx="95">
                  <c:v>12409</c:v>
                </c:pt>
                <c:pt idx="96">
                  <c:v>10344</c:v>
                </c:pt>
                <c:pt idx="97">
                  <c:v>11513</c:v>
                </c:pt>
                <c:pt idx="98">
                  <c:v>14293</c:v>
                </c:pt>
                <c:pt idx="99">
                  <c:v>12780</c:v>
                </c:pt>
                <c:pt idx="100">
                  <c:v>12095</c:v>
                </c:pt>
                <c:pt idx="101">
                  <c:v>13674</c:v>
                </c:pt>
                <c:pt idx="102">
                  <c:v>17034</c:v>
                </c:pt>
                <c:pt idx="103">
                  <c:v>9696</c:v>
                </c:pt>
                <c:pt idx="104">
                  <c:v>10240</c:v>
                </c:pt>
                <c:pt idx="105">
                  <c:v>13300</c:v>
                </c:pt>
                <c:pt idx="106">
                  <c:v>11820</c:v>
                </c:pt>
                <c:pt idx="107">
                  <c:v>14236</c:v>
                </c:pt>
                <c:pt idx="108">
                  <c:v>11328</c:v>
                </c:pt>
                <c:pt idx="109">
                  <c:v>13306</c:v>
                </c:pt>
                <c:pt idx="110">
                  <c:v>16419</c:v>
                </c:pt>
                <c:pt idx="111">
                  <c:v>15139</c:v>
                </c:pt>
                <c:pt idx="112">
                  <c:v>13699</c:v>
                </c:pt>
                <c:pt idx="113">
                  <c:v>16872</c:v>
                </c:pt>
                <c:pt idx="114">
                  <c:v>20068</c:v>
                </c:pt>
                <c:pt idx="115">
                  <c:v>11560</c:v>
                </c:pt>
                <c:pt idx="116">
                  <c:v>11605</c:v>
                </c:pt>
                <c:pt idx="117">
                  <c:v>16057</c:v>
                </c:pt>
                <c:pt idx="118">
                  <c:v>15800</c:v>
                </c:pt>
                <c:pt idx="119">
                  <c:v>17790</c:v>
                </c:pt>
                <c:pt idx="120">
                  <c:v>13204</c:v>
                </c:pt>
                <c:pt idx="121">
                  <c:v>16577</c:v>
                </c:pt>
                <c:pt idx="122">
                  <c:v>21528</c:v>
                </c:pt>
                <c:pt idx="123">
                  <c:v>17534</c:v>
                </c:pt>
                <c:pt idx="124">
                  <c:v>18069</c:v>
                </c:pt>
                <c:pt idx="125">
                  <c:v>21514</c:v>
                </c:pt>
                <c:pt idx="126">
                  <c:v>24504</c:v>
                </c:pt>
                <c:pt idx="127">
                  <c:v>14503</c:v>
                </c:pt>
                <c:pt idx="128">
                  <c:v>15197</c:v>
                </c:pt>
                <c:pt idx="129">
                  <c:v>18143</c:v>
                </c:pt>
                <c:pt idx="130">
                  <c:v>18348</c:v>
                </c:pt>
                <c:pt idx="131">
                  <c:v>18940</c:v>
                </c:pt>
                <c:pt idx="132">
                  <c:v>14008</c:v>
                </c:pt>
                <c:pt idx="133">
                  <c:v>17624</c:v>
                </c:pt>
                <c:pt idx="134">
                  <c:v>20802</c:v>
                </c:pt>
                <c:pt idx="135">
                  <c:v>17610</c:v>
                </c:pt>
                <c:pt idx="136">
                  <c:v>17691</c:v>
                </c:pt>
                <c:pt idx="137">
                  <c:v>20933</c:v>
                </c:pt>
                <c:pt idx="138">
                  <c:v>22820</c:v>
                </c:pt>
                <c:pt idx="139">
                  <c:v>13950</c:v>
                </c:pt>
                <c:pt idx="140">
                  <c:v>13621</c:v>
                </c:pt>
                <c:pt idx="141">
                  <c:v>14185</c:v>
                </c:pt>
                <c:pt idx="142">
                  <c:v>15385</c:v>
                </c:pt>
                <c:pt idx="143">
                  <c:v>13513</c:v>
                </c:pt>
                <c:pt idx="144">
                  <c:v>15341</c:v>
                </c:pt>
                <c:pt idx="145">
                  <c:v>18043</c:v>
                </c:pt>
                <c:pt idx="146">
                  <c:v>22765</c:v>
                </c:pt>
                <c:pt idx="147">
                  <c:v>18652</c:v>
                </c:pt>
                <c:pt idx="148">
                  <c:v>19693</c:v>
                </c:pt>
                <c:pt idx="149">
                  <c:v>21873</c:v>
                </c:pt>
                <c:pt idx="150">
                  <c:v>23885</c:v>
                </c:pt>
                <c:pt idx="151">
                  <c:v>15493</c:v>
                </c:pt>
                <c:pt idx="152">
                  <c:v>13419</c:v>
                </c:pt>
                <c:pt idx="153">
                  <c:v>17487</c:v>
                </c:pt>
                <c:pt idx="154">
                  <c:v>17078</c:v>
                </c:pt>
                <c:pt idx="155">
                  <c:v>16032</c:v>
                </c:pt>
                <c:pt idx="156">
                  <c:v>14943</c:v>
                </c:pt>
                <c:pt idx="157">
                  <c:v>16096</c:v>
                </c:pt>
                <c:pt idx="158">
                  <c:v>17316</c:v>
                </c:pt>
                <c:pt idx="159">
                  <c:v>17051</c:v>
                </c:pt>
                <c:pt idx="160">
                  <c:v>20382</c:v>
                </c:pt>
                <c:pt idx="161">
                  <c:v>18809</c:v>
                </c:pt>
                <c:pt idx="162">
                  <c:v>23374</c:v>
                </c:pt>
                <c:pt idx="163">
                  <c:v>14949</c:v>
                </c:pt>
                <c:pt idx="164">
                  <c:v>14105</c:v>
                </c:pt>
                <c:pt idx="165">
                  <c:v>18582</c:v>
                </c:pt>
                <c:pt idx="166">
                  <c:v>16270</c:v>
                </c:pt>
                <c:pt idx="167">
                  <c:v>17252</c:v>
                </c:pt>
                <c:pt idx="168">
                  <c:v>14966</c:v>
                </c:pt>
                <c:pt idx="169">
                  <c:v>15433</c:v>
                </c:pt>
                <c:pt idx="170">
                  <c:v>20102</c:v>
                </c:pt>
                <c:pt idx="171">
                  <c:v>20335</c:v>
                </c:pt>
                <c:pt idx="172">
                  <c:v>18072</c:v>
                </c:pt>
                <c:pt idx="173">
                  <c:v>21311</c:v>
                </c:pt>
                <c:pt idx="174">
                  <c:v>25686</c:v>
                </c:pt>
                <c:pt idx="175">
                  <c:v>16313</c:v>
                </c:pt>
                <c:pt idx="176">
                  <c:v>16475</c:v>
                </c:pt>
                <c:pt idx="177">
                  <c:v>21013</c:v>
                </c:pt>
                <c:pt idx="178">
                  <c:v>19275</c:v>
                </c:pt>
                <c:pt idx="179">
                  <c:v>21631</c:v>
                </c:pt>
                <c:pt idx="180">
                  <c:v>17462</c:v>
                </c:pt>
                <c:pt idx="181">
                  <c:v>20645</c:v>
                </c:pt>
                <c:pt idx="182">
                  <c:v>25622</c:v>
                </c:pt>
                <c:pt idx="183">
                  <c:v>21597</c:v>
                </c:pt>
                <c:pt idx="184">
                  <c:v>21652</c:v>
                </c:pt>
                <c:pt idx="185">
                  <c:v>25358</c:v>
                </c:pt>
                <c:pt idx="186">
                  <c:v>27616</c:v>
                </c:pt>
                <c:pt idx="187">
                  <c:v>17778</c:v>
                </c:pt>
                <c:pt idx="188">
                  <c:v>18160</c:v>
                </c:pt>
                <c:pt idx="189">
                  <c:v>20758</c:v>
                </c:pt>
                <c:pt idx="190">
                  <c:v>21458</c:v>
                </c:pt>
                <c:pt idx="191">
                  <c:v>23079</c:v>
                </c:pt>
                <c:pt idx="192">
                  <c:v>18433</c:v>
                </c:pt>
                <c:pt idx="193">
                  <c:v>20200</c:v>
                </c:pt>
                <c:pt idx="194">
                  <c:v>26492</c:v>
                </c:pt>
                <c:pt idx="195">
                  <c:v>22343</c:v>
                </c:pt>
                <c:pt idx="196">
                  <c:v>22441</c:v>
                </c:pt>
                <c:pt idx="197">
                  <c:v>25334</c:v>
                </c:pt>
                <c:pt idx="198">
                  <c:v>26862</c:v>
                </c:pt>
                <c:pt idx="199">
                  <c:v>19394</c:v>
                </c:pt>
                <c:pt idx="200">
                  <c:v>19121</c:v>
                </c:pt>
                <c:pt idx="201">
                  <c:v>19577</c:v>
                </c:pt>
              </c:numCache>
            </c:numRef>
          </c:val>
          <c:smooth val="0"/>
        </c:ser>
        <c:axId val="49275914"/>
        <c:axId val="57263675"/>
      </c:lineChart>
      <c:lineChart>
        <c:grouping val="standard"/>
        <c:varyColors val="0"/>
        <c:ser>
          <c:idx val="1"/>
          <c:order val="1"/>
          <c:tx>
            <c:v>T. interanual eje derecho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tasas!$A$125:$A$326</c:f>
              <c:numCache>
                <c:ptCount val="202"/>
                <c:pt idx="0">
                  <c:v>1989</c:v>
                </c:pt>
                <c:pt idx="12">
                  <c:v>1990</c:v>
                </c:pt>
                <c:pt idx="24">
                  <c:v>1991</c:v>
                </c:pt>
                <c:pt idx="36">
                  <c:v>1992</c:v>
                </c:pt>
                <c:pt idx="48">
                  <c:v>1993</c:v>
                </c:pt>
                <c:pt idx="60">
                  <c:v>1994</c:v>
                </c:pt>
                <c:pt idx="72">
                  <c:v>1995</c:v>
                </c:pt>
                <c:pt idx="84">
                  <c:v>1996</c:v>
                </c:pt>
                <c:pt idx="96">
                  <c:v>1997</c:v>
                </c:pt>
                <c:pt idx="108">
                  <c:v>1998</c:v>
                </c:pt>
                <c:pt idx="120">
                  <c:v>1999</c:v>
                </c:pt>
                <c:pt idx="132">
                  <c:v>2000</c:v>
                </c:pt>
                <c:pt idx="144">
                  <c:v>2001</c:v>
                </c:pt>
                <c:pt idx="156">
                  <c:v>2002</c:v>
                </c:pt>
                <c:pt idx="168">
                  <c:v>2003</c:v>
                </c:pt>
                <c:pt idx="180">
                  <c:v>2004</c:v>
                </c:pt>
                <c:pt idx="192">
                  <c:v>2005</c:v>
                </c:pt>
              </c:numCache>
            </c:numRef>
          </c:cat>
          <c:val>
            <c:numRef>
              <c:f>tasas!$G$125:$G$326</c:f>
              <c:numCache>
                <c:ptCount val="202"/>
                <c:pt idx="0">
                  <c:v>13.441431862484492</c:v>
                </c:pt>
                <c:pt idx="1">
                  <c:v>17.912404930500912</c:v>
                </c:pt>
                <c:pt idx="2">
                  <c:v>12.751242705856924</c:v>
                </c:pt>
                <c:pt idx="3">
                  <c:v>22.56903928432517</c:v>
                </c:pt>
                <c:pt idx="4">
                  <c:v>5.449996090390172</c:v>
                </c:pt>
                <c:pt idx="5">
                  <c:v>19.331251428136184</c:v>
                </c:pt>
                <c:pt idx="6">
                  <c:v>16.029346376167183</c:v>
                </c:pt>
                <c:pt idx="7">
                  <c:v>-0.2825086770522205</c:v>
                </c:pt>
                <c:pt idx="8">
                  <c:v>11.862126073905387</c:v>
                </c:pt>
                <c:pt idx="9">
                  <c:v>14.777652913790334</c:v>
                </c:pt>
                <c:pt idx="10">
                  <c:v>4.883227176220814</c:v>
                </c:pt>
                <c:pt idx="11">
                  <c:v>7.362148299011849</c:v>
                </c:pt>
                <c:pt idx="12">
                  <c:v>3.436694524720764</c:v>
                </c:pt>
                <c:pt idx="13">
                  <c:v>-5.968268090154211</c:v>
                </c:pt>
                <c:pt idx="14">
                  <c:v>0.8945115328094033</c:v>
                </c:pt>
                <c:pt idx="15">
                  <c:v>2.5704085680285544</c:v>
                </c:pt>
                <c:pt idx="16">
                  <c:v>-0.7415097137772477</c:v>
                </c:pt>
                <c:pt idx="17">
                  <c:v>-18.127273887789627</c:v>
                </c:pt>
                <c:pt idx="18">
                  <c:v>0.9388771795363056</c:v>
                </c:pt>
                <c:pt idx="19">
                  <c:v>4.411526631050677</c:v>
                </c:pt>
                <c:pt idx="20">
                  <c:v>-26.010918848894235</c:v>
                </c:pt>
                <c:pt idx="21">
                  <c:v>-20.16224910832925</c:v>
                </c:pt>
                <c:pt idx="22">
                  <c:v>-22.881991303043932</c:v>
                </c:pt>
                <c:pt idx="23">
                  <c:v>-31.047565516756833</c:v>
                </c:pt>
                <c:pt idx="24">
                  <c:v>-24.790455334893906</c:v>
                </c:pt>
                <c:pt idx="25">
                  <c:v>-27.43041867066151</c:v>
                </c:pt>
                <c:pt idx="26">
                  <c:v>-35.14026977392186</c:v>
                </c:pt>
                <c:pt idx="27">
                  <c:v>-10.518988320829138</c:v>
                </c:pt>
                <c:pt idx="28">
                  <c:v>-16.039145375765727</c:v>
                </c:pt>
                <c:pt idx="29">
                  <c:v>-11.51477352459655</c:v>
                </c:pt>
                <c:pt idx="30">
                  <c:v>-11.326246519868391</c:v>
                </c:pt>
                <c:pt idx="31">
                  <c:v>-21.583068454918987</c:v>
                </c:pt>
                <c:pt idx="32">
                  <c:v>7.578789394697353</c:v>
                </c:pt>
                <c:pt idx="33">
                  <c:v>8.794674141555717</c:v>
                </c:pt>
                <c:pt idx="34">
                  <c:v>3.6262881586622626</c:v>
                </c:pt>
                <c:pt idx="35">
                  <c:v>7.92745058080294</c:v>
                </c:pt>
                <c:pt idx="36">
                  <c:v>34.93975903614458</c:v>
                </c:pt>
                <c:pt idx="37">
                  <c:v>39.39591481964362</c:v>
                </c:pt>
                <c:pt idx="38">
                  <c:v>46.02616676430384</c:v>
                </c:pt>
                <c:pt idx="39">
                  <c:v>13.268216786239094</c:v>
                </c:pt>
                <c:pt idx="40">
                  <c:v>-1.4325117893050958</c:v>
                </c:pt>
                <c:pt idx="41">
                  <c:v>10.792951541850215</c:v>
                </c:pt>
                <c:pt idx="42">
                  <c:v>9.19080919080919</c:v>
                </c:pt>
                <c:pt idx="43">
                  <c:v>-11.715274345032128</c:v>
                </c:pt>
                <c:pt idx="44">
                  <c:v>6.428737502906301</c:v>
                </c:pt>
                <c:pt idx="45">
                  <c:v>-14.742351046698872</c:v>
                </c:pt>
                <c:pt idx="46">
                  <c:v>-4.775307252087444</c:v>
                </c:pt>
                <c:pt idx="47">
                  <c:v>8.921827794561935</c:v>
                </c:pt>
                <c:pt idx="48">
                  <c:v>-51.711309523809526</c:v>
                </c:pt>
                <c:pt idx="49">
                  <c:v>-33.655494933749026</c:v>
                </c:pt>
                <c:pt idx="50">
                  <c:v>-34.90238031559241</c:v>
                </c:pt>
                <c:pt idx="51">
                  <c:v>-33.04334554334554</c:v>
                </c:pt>
                <c:pt idx="52">
                  <c:v>-21.91731359451164</c:v>
                </c:pt>
                <c:pt idx="53">
                  <c:v>-19.904572564612323</c:v>
                </c:pt>
                <c:pt idx="54">
                  <c:v>-21.245588811920015</c:v>
                </c:pt>
                <c:pt idx="55">
                  <c:v>-5.699888017917132</c:v>
                </c:pt>
                <c:pt idx="56">
                  <c:v>-17.35663571818678</c:v>
                </c:pt>
                <c:pt idx="57">
                  <c:v>-24.24213806780621</c:v>
                </c:pt>
                <c:pt idx="58">
                  <c:v>-20.77832512315271</c:v>
                </c:pt>
                <c:pt idx="59">
                  <c:v>-16.11337436075236</c:v>
                </c:pt>
                <c:pt idx="60">
                  <c:v>11.556240369799696</c:v>
                </c:pt>
                <c:pt idx="61">
                  <c:v>-5.368890977443613</c:v>
                </c:pt>
                <c:pt idx="62">
                  <c:v>15.581347576006578</c:v>
                </c:pt>
                <c:pt idx="63">
                  <c:v>8.240255299749265</c:v>
                </c:pt>
                <c:pt idx="64">
                  <c:v>24.751445086705203</c:v>
                </c:pt>
                <c:pt idx="65">
                  <c:v>26.022637013502774</c:v>
                </c:pt>
                <c:pt idx="66">
                  <c:v>15.567172848726244</c:v>
                </c:pt>
                <c:pt idx="67">
                  <c:v>25.11578197363734</c:v>
                </c:pt>
                <c:pt idx="68">
                  <c:v>23.394131641554324</c:v>
                </c:pt>
                <c:pt idx="69">
                  <c:v>20.730491149339315</c:v>
                </c:pt>
                <c:pt idx="70">
                  <c:v>14.637482900136803</c:v>
                </c:pt>
                <c:pt idx="71">
                  <c:v>35.802851828890255</c:v>
                </c:pt>
                <c:pt idx="72">
                  <c:v>-1.8922651933701644</c:v>
                </c:pt>
                <c:pt idx="73">
                  <c:v>4.618249534450655</c:v>
                </c:pt>
                <c:pt idx="74">
                  <c:v>9.810717142095442</c:v>
                </c:pt>
                <c:pt idx="75">
                  <c:v>-1.4215015267979396</c:v>
                </c:pt>
                <c:pt idx="76">
                  <c:v>-3.011769066814935</c:v>
                </c:pt>
                <c:pt idx="77">
                  <c:v>8.028046955014574</c:v>
                </c:pt>
                <c:pt idx="78">
                  <c:v>-27.938536655417536</c:v>
                </c:pt>
                <c:pt idx="79">
                  <c:v>-20.377752467729692</c:v>
                </c:pt>
                <c:pt idx="80">
                  <c:v>-19.901456726649528</c:v>
                </c:pt>
                <c:pt idx="81">
                  <c:v>-11.45069695405266</c:v>
                </c:pt>
                <c:pt idx="82">
                  <c:v>4.4044261228032155</c:v>
                </c:pt>
                <c:pt idx="83">
                  <c:v>-16.929163813436816</c:v>
                </c:pt>
                <c:pt idx="84">
                  <c:v>11.92453892721386</c:v>
                </c:pt>
                <c:pt idx="85">
                  <c:v>18.63059214429809</c:v>
                </c:pt>
                <c:pt idx="86">
                  <c:v>15.659140568099048</c:v>
                </c:pt>
                <c:pt idx="87">
                  <c:v>11.87780388805811</c:v>
                </c:pt>
                <c:pt idx="88">
                  <c:v>12.23963309764953</c:v>
                </c:pt>
                <c:pt idx="89">
                  <c:v>-18.23949824970829</c:v>
                </c:pt>
                <c:pt idx="90">
                  <c:v>49.12315663611</c:v>
                </c:pt>
                <c:pt idx="91">
                  <c:v>2.3721540112051542</c:v>
                </c:pt>
                <c:pt idx="92">
                  <c:v>24.404921101898907</c:v>
                </c:pt>
                <c:pt idx="93">
                  <c:v>41.91930970149255</c:v>
                </c:pt>
                <c:pt idx="94">
                  <c:v>10.328345802161266</c:v>
                </c:pt>
                <c:pt idx="95">
                  <c:v>13.656347316358307</c:v>
                </c:pt>
                <c:pt idx="96">
                  <c:v>30.11320754716982</c:v>
                </c:pt>
                <c:pt idx="97">
                  <c:v>15.164549364809446</c:v>
                </c:pt>
                <c:pt idx="98">
                  <c:v>0.00699692135459884</c:v>
                </c:pt>
                <c:pt idx="99">
                  <c:v>22.016421615428683</c:v>
                </c:pt>
                <c:pt idx="100">
                  <c:v>2.9624585000425583</c:v>
                </c:pt>
                <c:pt idx="101">
                  <c:v>21.969494246721965</c:v>
                </c:pt>
                <c:pt idx="102">
                  <c:v>13.817987438193242</c:v>
                </c:pt>
                <c:pt idx="103">
                  <c:v>12.901723334885887</c:v>
                </c:pt>
                <c:pt idx="104">
                  <c:v>10.072019778566059</c:v>
                </c:pt>
                <c:pt idx="105">
                  <c:v>9.2761482211815</c:v>
                </c:pt>
                <c:pt idx="106">
                  <c:v>11.320399321906194</c:v>
                </c:pt>
                <c:pt idx="107">
                  <c:v>14.723184785236526</c:v>
                </c:pt>
                <c:pt idx="108">
                  <c:v>9.512761020881669</c:v>
                </c:pt>
                <c:pt idx="109">
                  <c:v>15.5736992964475</c:v>
                </c:pt>
                <c:pt idx="110">
                  <c:v>14.874414048835092</c:v>
                </c:pt>
                <c:pt idx="111">
                  <c:v>18.4585289514867</c:v>
                </c:pt>
                <c:pt idx="112">
                  <c:v>13.261678379495663</c:v>
                </c:pt>
                <c:pt idx="113">
                  <c:v>23.38745063624397</c:v>
                </c:pt>
                <c:pt idx="114">
                  <c:v>17.811435951626166</c:v>
                </c:pt>
                <c:pt idx="115">
                  <c:v>19.22442244224422</c:v>
                </c:pt>
                <c:pt idx="116">
                  <c:v>13.330078125</c:v>
                </c:pt>
                <c:pt idx="117">
                  <c:v>20.72932330827068</c:v>
                </c:pt>
                <c:pt idx="118">
                  <c:v>33.671742808798655</c:v>
                </c:pt>
                <c:pt idx="119">
                  <c:v>24.964877774655804</c:v>
                </c:pt>
                <c:pt idx="120">
                  <c:v>16.56073446327683</c:v>
                </c:pt>
                <c:pt idx="121">
                  <c:v>24.582894934615965</c:v>
                </c:pt>
                <c:pt idx="122">
                  <c:v>31.116389548693576</c:v>
                </c:pt>
                <c:pt idx="123">
                  <c:v>15.820067375652286</c:v>
                </c:pt>
                <c:pt idx="124">
                  <c:v>31.900138696255198</c:v>
                </c:pt>
                <c:pt idx="125">
                  <c:v>27.513039355144613</c:v>
                </c:pt>
                <c:pt idx="126">
                  <c:v>22.104843531991236</c:v>
                </c:pt>
                <c:pt idx="127">
                  <c:v>25.458477508650518</c:v>
                </c:pt>
                <c:pt idx="128">
                  <c:v>30.952175786299023</c:v>
                </c:pt>
                <c:pt idx="129">
                  <c:v>12.991218783085259</c:v>
                </c:pt>
                <c:pt idx="130">
                  <c:v>16.12658227848101</c:v>
                </c:pt>
                <c:pt idx="131">
                  <c:v>6.46430578976954</c:v>
                </c:pt>
                <c:pt idx="132">
                  <c:v>6.0890639200242305</c:v>
                </c:pt>
                <c:pt idx="133">
                  <c:v>6.315979972250702</c:v>
                </c:pt>
                <c:pt idx="134">
                  <c:v>-3.3723522853957633</c:v>
                </c:pt>
                <c:pt idx="135">
                  <c:v>0.43344359530055954</c:v>
                </c:pt>
                <c:pt idx="136">
                  <c:v>-2.091980740494776</c:v>
                </c:pt>
                <c:pt idx="137">
                  <c:v>-2.7005670726038886</c:v>
                </c:pt>
                <c:pt idx="138">
                  <c:v>-6.872347371857657</c:v>
                </c:pt>
                <c:pt idx="139">
                  <c:v>-3.813004206026335</c:v>
                </c:pt>
                <c:pt idx="140">
                  <c:v>-10.370467855497793</c:v>
                </c:pt>
                <c:pt idx="141">
                  <c:v>-21.815576255305075</c:v>
                </c:pt>
                <c:pt idx="142">
                  <c:v>-16.148899062568134</c:v>
                </c:pt>
                <c:pt idx="143">
                  <c:v>-28.65364308342133</c:v>
                </c:pt>
                <c:pt idx="144">
                  <c:v>9.515990862364362</c:v>
                </c:pt>
                <c:pt idx="145">
                  <c:v>2.3774398547435283</c:v>
                </c:pt>
                <c:pt idx="146">
                  <c:v>9.436592635323521</c:v>
                </c:pt>
                <c:pt idx="147">
                  <c:v>5.917092561044868</c:v>
                </c:pt>
                <c:pt idx="148">
                  <c:v>11.316488610027704</c:v>
                </c:pt>
                <c:pt idx="149">
                  <c:v>4.490517364926191</c:v>
                </c:pt>
                <c:pt idx="150">
                  <c:v>4.6669588080631</c:v>
                </c:pt>
                <c:pt idx="151">
                  <c:v>11.060931899641574</c:v>
                </c:pt>
                <c:pt idx="152">
                  <c:v>-1.4830041847147726</c:v>
                </c:pt>
                <c:pt idx="153">
                  <c:v>23.27811068029608</c:v>
                </c:pt>
                <c:pt idx="154">
                  <c:v>11.004224894377643</c:v>
                </c:pt>
                <c:pt idx="155">
                  <c:v>18.641308369718047</c:v>
                </c:pt>
                <c:pt idx="156">
                  <c:v>-2.594354996414836</c:v>
                </c:pt>
                <c:pt idx="157">
                  <c:v>-10.79088843318739</c:v>
                </c:pt>
                <c:pt idx="158">
                  <c:v>-23.935866461673626</c:v>
                </c:pt>
                <c:pt idx="159">
                  <c:v>-8.583529916362863</c:v>
                </c:pt>
                <c:pt idx="160">
                  <c:v>3.4987051236479942</c:v>
                </c:pt>
                <c:pt idx="161">
                  <c:v>-14.008137886892513</c:v>
                </c:pt>
                <c:pt idx="162">
                  <c:v>-2.139418044797992</c:v>
                </c:pt>
                <c:pt idx="163">
                  <c:v>-3.5112631511004935</c:v>
                </c:pt>
                <c:pt idx="164">
                  <c:v>5.112154407929054</c:v>
                </c:pt>
                <c:pt idx="165">
                  <c:v>6.26179447589638</c:v>
                </c:pt>
                <c:pt idx="166">
                  <c:v>-4.7312331654760555</c:v>
                </c:pt>
                <c:pt idx="167">
                  <c:v>7.609780439121749</c:v>
                </c:pt>
                <c:pt idx="168">
                  <c:v>0.15391822257913645</c:v>
                </c:pt>
                <c:pt idx="169">
                  <c:v>-4.1190357852882755</c:v>
                </c:pt>
                <c:pt idx="170">
                  <c:v>16.089166089166085</c:v>
                </c:pt>
                <c:pt idx="171">
                  <c:v>19.259867456454174</c:v>
                </c:pt>
                <c:pt idx="172">
                  <c:v>-11.333529584927874</c:v>
                </c:pt>
                <c:pt idx="173">
                  <c:v>13.302142591312673</c:v>
                </c:pt>
                <c:pt idx="174">
                  <c:v>9.891332249507997</c:v>
                </c:pt>
                <c:pt idx="175">
                  <c:v>9.124356144223697</c:v>
                </c:pt>
                <c:pt idx="176">
                  <c:v>16.80255228642325</c:v>
                </c:pt>
                <c:pt idx="177">
                  <c:v>13.08255300828759</c:v>
                </c:pt>
                <c:pt idx="178">
                  <c:v>18.469575906576523</c:v>
                </c:pt>
                <c:pt idx="179">
                  <c:v>25.38256434036633</c:v>
                </c:pt>
                <c:pt idx="180">
                  <c:v>16.67780302017907</c:v>
                </c:pt>
                <c:pt idx="181">
                  <c:v>33.77178772759672</c:v>
                </c:pt>
                <c:pt idx="182">
                  <c:v>27.459954233409604</c:v>
                </c:pt>
                <c:pt idx="183">
                  <c:v>6.2060486845340535</c:v>
                </c:pt>
                <c:pt idx="184">
                  <c:v>19.809650287737938</c:v>
                </c:pt>
                <c:pt idx="185">
                  <c:v>18.990192858148376</c:v>
                </c:pt>
                <c:pt idx="186">
                  <c:v>7.513820758389784</c:v>
                </c:pt>
                <c:pt idx="187">
                  <c:v>8.980567645436153</c:v>
                </c:pt>
                <c:pt idx="188">
                  <c:v>10.227617602427927</c:v>
                </c:pt>
                <c:pt idx="189">
                  <c:v>-1.2135344786560722</c:v>
                </c:pt>
                <c:pt idx="190">
                  <c:v>11.32555123216602</c:v>
                </c:pt>
                <c:pt idx="191">
                  <c:v>6.694096435671028</c:v>
                </c:pt>
                <c:pt idx="192">
                  <c:v>5.560645974115218</c:v>
                </c:pt>
                <c:pt idx="193">
                  <c:v>-2.155485589731171</c:v>
                </c:pt>
                <c:pt idx="194">
                  <c:v>3.395519475450783</c:v>
                </c:pt>
                <c:pt idx="195">
                  <c:v>3.454183451405285</c:v>
                </c:pt>
                <c:pt idx="196">
                  <c:v>3.6440051727323066</c:v>
                </c:pt>
                <c:pt idx="197">
                  <c:v>-0.09464468806687876</c:v>
                </c:pt>
                <c:pt idx="198">
                  <c:v>-2.7303012746234003</c:v>
                </c:pt>
                <c:pt idx="199">
                  <c:v>9.089886376420296</c:v>
                </c:pt>
                <c:pt idx="200">
                  <c:v>5.2918502202643225</c:v>
                </c:pt>
                <c:pt idx="201">
                  <c:v>-5.689372771943354</c:v>
                </c:pt>
              </c:numCache>
            </c:numRef>
          </c:val>
          <c:smooth val="0"/>
        </c:ser>
        <c:ser>
          <c:idx val="2"/>
          <c:order val="2"/>
          <c:tx>
            <c:v>Interanual centrada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tasas!$A$125:$A$326</c:f>
              <c:numCache>
                <c:ptCount val="202"/>
                <c:pt idx="0">
                  <c:v>1989</c:v>
                </c:pt>
                <c:pt idx="12">
                  <c:v>1990</c:v>
                </c:pt>
                <c:pt idx="24">
                  <c:v>1991</c:v>
                </c:pt>
                <c:pt idx="36">
                  <c:v>1992</c:v>
                </c:pt>
                <c:pt idx="48">
                  <c:v>1993</c:v>
                </c:pt>
                <c:pt idx="60">
                  <c:v>1994</c:v>
                </c:pt>
                <c:pt idx="72">
                  <c:v>1995</c:v>
                </c:pt>
                <c:pt idx="84">
                  <c:v>1996</c:v>
                </c:pt>
                <c:pt idx="96">
                  <c:v>1997</c:v>
                </c:pt>
                <c:pt idx="108">
                  <c:v>1998</c:v>
                </c:pt>
                <c:pt idx="120">
                  <c:v>1999</c:v>
                </c:pt>
                <c:pt idx="132">
                  <c:v>2000</c:v>
                </c:pt>
                <c:pt idx="144">
                  <c:v>2001</c:v>
                </c:pt>
                <c:pt idx="156">
                  <c:v>2002</c:v>
                </c:pt>
                <c:pt idx="168">
                  <c:v>2003</c:v>
                </c:pt>
                <c:pt idx="180">
                  <c:v>2004</c:v>
                </c:pt>
                <c:pt idx="192">
                  <c:v>2005</c:v>
                </c:pt>
              </c:numCache>
            </c:numRef>
          </c:cat>
          <c:val>
            <c:numRef>
              <c:f>tasas!$I$125:$I$320</c:f>
              <c:numCache>
                <c:ptCount val="196"/>
                <c:pt idx="0">
                  <c:v>16.029346376167183</c:v>
                </c:pt>
                <c:pt idx="1">
                  <c:v>-0.2825086770522205</c:v>
                </c:pt>
                <c:pt idx="2">
                  <c:v>11.862126073905387</c:v>
                </c:pt>
                <c:pt idx="3">
                  <c:v>14.777652913790334</c:v>
                </c:pt>
                <c:pt idx="4">
                  <c:v>4.883227176220814</c:v>
                </c:pt>
                <c:pt idx="5">
                  <c:v>7.362148299011849</c:v>
                </c:pt>
                <c:pt idx="6">
                  <c:v>3.436694524720764</c:v>
                </c:pt>
                <c:pt idx="7">
                  <c:v>-5.968268090154211</c:v>
                </c:pt>
                <c:pt idx="8">
                  <c:v>0.8945115328094033</c:v>
                </c:pt>
                <c:pt idx="9">
                  <c:v>2.5704085680285544</c:v>
                </c:pt>
                <c:pt idx="10">
                  <c:v>-0.7415097137772477</c:v>
                </c:pt>
                <c:pt idx="11">
                  <c:v>-18.127273887789627</c:v>
                </c:pt>
                <c:pt idx="12">
                  <c:v>0.9388771795363056</c:v>
                </c:pt>
                <c:pt idx="13">
                  <c:v>4.411526631050677</c:v>
                </c:pt>
                <c:pt idx="14">
                  <c:v>-26.010918848894235</c:v>
                </c:pt>
                <c:pt idx="15">
                  <c:v>-20.16224910832925</c:v>
                </c:pt>
                <c:pt idx="16">
                  <c:v>-22.881991303043932</c:v>
                </c:pt>
                <c:pt idx="17">
                  <c:v>-31.047565516756833</c:v>
                </c:pt>
                <c:pt idx="18">
                  <c:v>-24.790455334893906</c:v>
                </c:pt>
                <c:pt idx="19">
                  <c:v>-27.43041867066151</c:v>
                </c:pt>
                <c:pt idx="20">
                  <c:v>-35.14026977392186</c:v>
                </c:pt>
                <c:pt idx="21">
                  <c:v>-10.518988320829138</c:v>
                </c:pt>
                <c:pt idx="22">
                  <c:v>-16.039145375765727</c:v>
                </c:pt>
                <c:pt idx="23">
                  <c:v>-11.51477352459655</c:v>
                </c:pt>
                <c:pt idx="24">
                  <c:v>-11.326246519868391</c:v>
                </c:pt>
                <c:pt idx="25">
                  <c:v>-21.583068454918987</c:v>
                </c:pt>
                <c:pt idx="26">
                  <c:v>7.578789394697353</c:v>
                </c:pt>
                <c:pt idx="27">
                  <c:v>8.794674141555717</c:v>
                </c:pt>
                <c:pt idx="28">
                  <c:v>3.6262881586622626</c:v>
                </c:pt>
                <c:pt idx="29">
                  <c:v>7.92745058080294</c:v>
                </c:pt>
                <c:pt idx="30">
                  <c:v>34.93975903614458</c:v>
                </c:pt>
                <c:pt idx="31">
                  <c:v>39.39591481964362</c:v>
                </c:pt>
                <c:pt idx="32">
                  <c:v>46.02616676430384</c:v>
                </c:pt>
                <c:pt idx="33">
                  <c:v>13.268216786239094</c:v>
                </c:pt>
                <c:pt idx="34">
                  <c:v>-1.4325117893050958</c:v>
                </c:pt>
                <c:pt idx="35">
                  <c:v>10.792951541850215</c:v>
                </c:pt>
                <c:pt idx="36">
                  <c:v>9.19080919080919</c:v>
                </c:pt>
                <c:pt idx="37">
                  <c:v>-11.715274345032128</c:v>
                </c:pt>
                <c:pt idx="38">
                  <c:v>6.428737502906301</c:v>
                </c:pt>
                <c:pt idx="39">
                  <c:v>-14.742351046698872</c:v>
                </c:pt>
                <c:pt idx="40">
                  <c:v>-4.775307252087444</c:v>
                </c:pt>
                <c:pt idx="41">
                  <c:v>8.921827794561935</c:v>
                </c:pt>
                <c:pt idx="42">
                  <c:v>-51.711309523809526</c:v>
                </c:pt>
                <c:pt idx="43">
                  <c:v>-33.655494933749026</c:v>
                </c:pt>
                <c:pt idx="44">
                  <c:v>-34.90238031559241</c:v>
                </c:pt>
                <c:pt idx="45">
                  <c:v>-33.04334554334554</c:v>
                </c:pt>
                <c:pt idx="46">
                  <c:v>-21.91731359451164</c:v>
                </c:pt>
                <c:pt idx="47">
                  <c:v>-19.904572564612323</c:v>
                </c:pt>
                <c:pt idx="48">
                  <c:v>-21.245588811920015</c:v>
                </c:pt>
                <c:pt idx="49">
                  <c:v>-5.699888017917132</c:v>
                </c:pt>
                <c:pt idx="50">
                  <c:v>-17.35663571818678</c:v>
                </c:pt>
                <c:pt idx="51">
                  <c:v>-24.24213806780621</c:v>
                </c:pt>
                <c:pt idx="52">
                  <c:v>-20.77832512315271</c:v>
                </c:pt>
                <c:pt idx="53">
                  <c:v>-16.11337436075236</c:v>
                </c:pt>
                <c:pt idx="54">
                  <c:v>11.556240369799696</c:v>
                </c:pt>
                <c:pt idx="55">
                  <c:v>-5.368890977443613</c:v>
                </c:pt>
                <c:pt idx="56">
                  <c:v>15.581347576006578</c:v>
                </c:pt>
                <c:pt idx="57">
                  <c:v>8.240255299749265</c:v>
                </c:pt>
                <c:pt idx="58">
                  <c:v>24.751445086705203</c:v>
                </c:pt>
                <c:pt idx="59">
                  <c:v>26.022637013502774</c:v>
                </c:pt>
                <c:pt idx="60">
                  <c:v>15.567172848726244</c:v>
                </c:pt>
                <c:pt idx="61">
                  <c:v>25.11578197363734</c:v>
                </c:pt>
                <c:pt idx="62">
                  <c:v>23.394131641554324</c:v>
                </c:pt>
                <c:pt idx="63">
                  <c:v>20.730491149339315</c:v>
                </c:pt>
                <c:pt idx="64">
                  <c:v>14.637482900136803</c:v>
                </c:pt>
                <c:pt idx="65">
                  <c:v>35.802851828890255</c:v>
                </c:pt>
                <c:pt idx="66">
                  <c:v>-1.8922651933701644</c:v>
                </c:pt>
                <c:pt idx="67">
                  <c:v>4.618249534450655</c:v>
                </c:pt>
                <c:pt idx="68">
                  <c:v>9.810717142095442</c:v>
                </c:pt>
                <c:pt idx="69">
                  <c:v>-1.4215015267979396</c:v>
                </c:pt>
                <c:pt idx="70">
                  <c:v>-3.011769066814935</c:v>
                </c:pt>
                <c:pt idx="71">
                  <c:v>8.028046955014574</c:v>
                </c:pt>
                <c:pt idx="72">
                  <c:v>-27.938536655417536</c:v>
                </c:pt>
                <c:pt idx="73">
                  <c:v>-20.377752467729692</c:v>
                </c:pt>
                <c:pt idx="74">
                  <c:v>-19.901456726649528</c:v>
                </c:pt>
                <c:pt idx="75">
                  <c:v>-11.45069695405266</c:v>
                </c:pt>
                <c:pt idx="76">
                  <c:v>4.4044261228032155</c:v>
                </c:pt>
                <c:pt idx="77">
                  <c:v>-16.929163813436816</c:v>
                </c:pt>
                <c:pt idx="78">
                  <c:v>11.92453892721386</c:v>
                </c:pt>
                <c:pt idx="79">
                  <c:v>18.63059214429809</c:v>
                </c:pt>
                <c:pt idx="80">
                  <c:v>15.659140568099048</c:v>
                </c:pt>
                <c:pt idx="81">
                  <c:v>11.87780388805811</c:v>
                </c:pt>
                <c:pt idx="82">
                  <c:v>12.23963309764953</c:v>
                </c:pt>
                <c:pt idx="83">
                  <c:v>-18.23949824970829</c:v>
                </c:pt>
                <c:pt idx="84">
                  <c:v>49.12315663611</c:v>
                </c:pt>
                <c:pt idx="85">
                  <c:v>2.3721540112051542</c:v>
                </c:pt>
                <c:pt idx="86">
                  <c:v>24.404921101898907</c:v>
                </c:pt>
                <c:pt idx="87">
                  <c:v>41.91930970149255</c:v>
                </c:pt>
                <c:pt idx="88">
                  <c:v>10.328345802161266</c:v>
                </c:pt>
                <c:pt idx="89">
                  <c:v>13.656347316358307</c:v>
                </c:pt>
                <c:pt idx="90">
                  <c:v>30.11320754716982</c:v>
                </c:pt>
                <c:pt idx="91">
                  <c:v>15.164549364809446</c:v>
                </c:pt>
                <c:pt idx="92">
                  <c:v>0.00699692135459884</c:v>
                </c:pt>
                <c:pt idx="93">
                  <c:v>22.016421615428683</c:v>
                </c:pt>
                <c:pt idx="94">
                  <c:v>2.9624585000425583</c:v>
                </c:pt>
                <c:pt idx="95">
                  <c:v>21.969494246721965</c:v>
                </c:pt>
                <c:pt idx="96">
                  <c:v>13.817987438193242</c:v>
                </c:pt>
                <c:pt idx="97">
                  <c:v>12.901723334885887</c:v>
                </c:pt>
                <c:pt idx="98">
                  <c:v>10.072019778566059</c:v>
                </c:pt>
                <c:pt idx="99">
                  <c:v>9.2761482211815</c:v>
                </c:pt>
                <c:pt idx="100">
                  <c:v>11.320399321906194</c:v>
                </c:pt>
                <c:pt idx="101">
                  <c:v>14.723184785236526</c:v>
                </c:pt>
                <c:pt idx="102">
                  <c:v>9.512761020881669</c:v>
                </c:pt>
                <c:pt idx="103">
                  <c:v>15.5736992964475</c:v>
                </c:pt>
                <c:pt idx="104">
                  <c:v>14.874414048835092</c:v>
                </c:pt>
                <c:pt idx="105">
                  <c:v>18.4585289514867</c:v>
                </c:pt>
                <c:pt idx="106">
                  <c:v>13.261678379495663</c:v>
                </c:pt>
                <c:pt idx="107">
                  <c:v>23.38745063624397</c:v>
                </c:pt>
                <c:pt idx="108">
                  <c:v>17.811435951626166</c:v>
                </c:pt>
                <c:pt idx="109">
                  <c:v>19.22442244224422</c:v>
                </c:pt>
                <c:pt idx="110">
                  <c:v>13.330078125</c:v>
                </c:pt>
                <c:pt idx="111">
                  <c:v>20.72932330827068</c:v>
                </c:pt>
                <c:pt idx="112">
                  <c:v>33.671742808798655</c:v>
                </c:pt>
                <c:pt idx="113">
                  <c:v>24.964877774655804</c:v>
                </c:pt>
                <c:pt idx="114">
                  <c:v>16.56073446327683</c:v>
                </c:pt>
                <c:pt idx="115">
                  <c:v>24.582894934615965</c:v>
                </c:pt>
                <c:pt idx="116">
                  <c:v>31.116389548693576</c:v>
                </c:pt>
                <c:pt idx="117">
                  <c:v>15.820067375652286</c:v>
                </c:pt>
                <c:pt idx="118">
                  <c:v>31.900138696255198</c:v>
                </c:pt>
                <c:pt idx="119">
                  <c:v>27.513039355144613</c:v>
                </c:pt>
                <c:pt idx="120">
                  <c:v>22.104843531991236</c:v>
                </c:pt>
                <c:pt idx="121">
                  <c:v>25.458477508650518</c:v>
                </c:pt>
                <c:pt idx="122">
                  <c:v>30.952175786299023</c:v>
                </c:pt>
                <c:pt idx="123">
                  <c:v>12.991218783085259</c:v>
                </c:pt>
                <c:pt idx="124">
                  <c:v>16.12658227848101</c:v>
                </c:pt>
                <c:pt idx="125">
                  <c:v>6.46430578976954</c:v>
                </c:pt>
                <c:pt idx="126">
                  <c:v>6.0890639200242305</c:v>
                </c:pt>
                <c:pt idx="127">
                  <c:v>6.315979972250702</c:v>
                </c:pt>
                <c:pt idx="128">
                  <c:v>-3.3723522853957633</c:v>
                </c:pt>
                <c:pt idx="129">
                  <c:v>0.43344359530055954</c:v>
                </c:pt>
                <c:pt idx="130">
                  <c:v>-2.091980740494776</c:v>
                </c:pt>
                <c:pt idx="131">
                  <c:v>-2.7005670726038886</c:v>
                </c:pt>
                <c:pt idx="132">
                  <c:v>-6.872347371857657</c:v>
                </c:pt>
                <c:pt idx="133">
                  <c:v>-3.813004206026335</c:v>
                </c:pt>
                <c:pt idx="134">
                  <c:v>-10.370467855497793</c:v>
                </c:pt>
                <c:pt idx="135">
                  <c:v>-21.815576255305075</c:v>
                </c:pt>
                <c:pt idx="136">
                  <c:v>-16.148899062568134</c:v>
                </c:pt>
                <c:pt idx="137">
                  <c:v>-28.65364308342133</c:v>
                </c:pt>
                <c:pt idx="138">
                  <c:v>9.515990862364362</c:v>
                </c:pt>
                <c:pt idx="139">
                  <c:v>2.3774398547435283</c:v>
                </c:pt>
                <c:pt idx="140">
                  <c:v>9.436592635323521</c:v>
                </c:pt>
                <c:pt idx="141">
                  <c:v>5.917092561044868</c:v>
                </c:pt>
                <c:pt idx="142">
                  <c:v>11.316488610027704</c:v>
                </c:pt>
                <c:pt idx="143">
                  <c:v>4.490517364926191</c:v>
                </c:pt>
                <c:pt idx="144">
                  <c:v>4.6669588080631</c:v>
                </c:pt>
                <c:pt idx="145">
                  <c:v>11.060931899641574</c:v>
                </c:pt>
                <c:pt idx="146">
                  <c:v>-1.4830041847147726</c:v>
                </c:pt>
                <c:pt idx="147">
                  <c:v>23.27811068029608</c:v>
                </c:pt>
                <c:pt idx="148">
                  <c:v>11.004224894377643</c:v>
                </c:pt>
                <c:pt idx="149">
                  <c:v>18.641308369718047</c:v>
                </c:pt>
                <c:pt idx="150">
                  <c:v>-2.594354996414836</c:v>
                </c:pt>
                <c:pt idx="151">
                  <c:v>-10.79088843318739</c:v>
                </c:pt>
                <c:pt idx="152">
                  <c:v>-23.935866461673626</c:v>
                </c:pt>
                <c:pt idx="153">
                  <c:v>-8.583529916362863</c:v>
                </c:pt>
                <c:pt idx="154">
                  <c:v>3.4987051236479942</c:v>
                </c:pt>
                <c:pt idx="155">
                  <c:v>-14.008137886892513</c:v>
                </c:pt>
                <c:pt idx="156">
                  <c:v>-2.139418044797992</c:v>
                </c:pt>
                <c:pt idx="157">
                  <c:v>-3.5112631511004935</c:v>
                </c:pt>
                <c:pt idx="158">
                  <c:v>5.112154407929054</c:v>
                </c:pt>
                <c:pt idx="159">
                  <c:v>6.26179447589638</c:v>
                </c:pt>
                <c:pt idx="160">
                  <c:v>-4.7312331654760555</c:v>
                </c:pt>
                <c:pt idx="161">
                  <c:v>7.609780439121749</c:v>
                </c:pt>
                <c:pt idx="162">
                  <c:v>0.15391822257913645</c:v>
                </c:pt>
                <c:pt idx="163">
                  <c:v>-4.1190357852882755</c:v>
                </c:pt>
                <c:pt idx="164">
                  <c:v>16.089166089166085</c:v>
                </c:pt>
                <c:pt idx="165">
                  <c:v>19.259867456454174</c:v>
                </c:pt>
                <c:pt idx="166">
                  <c:v>-11.333529584927874</c:v>
                </c:pt>
                <c:pt idx="167">
                  <c:v>13.302142591312673</c:v>
                </c:pt>
                <c:pt idx="168">
                  <c:v>9.891332249507997</c:v>
                </c:pt>
                <c:pt idx="169">
                  <c:v>9.124356144223697</c:v>
                </c:pt>
                <c:pt idx="170">
                  <c:v>16.80255228642325</c:v>
                </c:pt>
                <c:pt idx="171">
                  <c:v>13.08255300828759</c:v>
                </c:pt>
                <c:pt idx="172">
                  <c:v>18.469575906576523</c:v>
                </c:pt>
                <c:pt idx="173">
                  <c:v>25.38256434036633</c:v>
                </c:pt>
                <c:pt idx="174">
                  <c:v>16.67780302017907</c:v>
                </c:pt>
                <c:pt idx="175">
                  <c:v>33.77178772759672</c:v>
                </c:pt>
                <c:pt idx="176">
                  <c:v>27.459954233409604</c:v>
                </c:pt>
                <c:pt idx="177">
                  <c:v>6.2060486845340535</c:v>
                </c:pt>
                <c:pt idx="178">
                  <c:v>19.809650287737938</c:v>
                </c:pt>
                <c:pt idx="179">
                  <c:v>18.990192858148376</c:v>
                </c:pt>
                <c:pt idx="180">
                  <c:v>7.513820758389784</c:v>
                </c:pt>
                <c:pt idx="181">
                  <c:v>8.980567645436153</c:v>
                </c:pt>
                <c:pt idx="182">
                  <c:v>10.227617602427927</c:v>
                </c:pt>
                <c:pt idx="183">
                  <c:v>-1.2135344786560722</c:v>
                </c:pt>
                <c:pt idx="184">
                  <c:v>11.32555123216602</c:v>
                </c:pt>
                <c:pt idx="185">
                  <c:v>6.694096435671028</c:v>
                </c:pt>
                <c:pt idx="186">
                  <c:v>5.560645974115218</c:v>
                </c:pt>
                <c:pt idx="187">
                  <c:v>-2.155485589731171</c:v>
                </c:pt>
                <c:pt idx="188">
                  <c:v>3.395519475450783</c:v>
                </c:pt>
                <c:pt idx="189">
                  <c:v>3.454183451405285</c:v>
                </c:pt>
                <c:pt idx="190">
                  <c:v>3.6440051727323066</c:v>
                </c:pt>
                <c:pt idx="191">
                  <c:v>-0.09464468806687876</c:v>
                </c:pt>
                <c:pt idx="192">
                  <c:v>-2.7303012746234003</c:v>
                </c:pt>
                <c:pt idx="193">
                  <c:v>9.089886376420296</c:v>
                </c:pt>
                <c:pt idx="194">
                  <c:v>5.2918502202643225</c:v>
                </c:pt>
                <c:pt idx="195">
                  <c:v>-5.689372771943354</c:v>
                </c:pt>
              </c:numCache>
            </c:numRef>
          </c:val>
          <c:smooth val="0"/>
        </c:ser>
        <c:axId val="42804004"/>
        <c:axId val="23909125"/>
      </c:lineChart>
      <c:catAx>
        <c:axId val="4927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263675"/>
        <c:crossesAt val="0"/>
        <c:auto val="1"/>
        <c:lblOffset val="100"/>
        <c:tickLblSkip val="12"/>
        <c:tickMarkSkip val="12"/>
        <c:noMultiLvlLbl val="0"/>
      </c:catAx>
      <c:valAx>
        <c:axId val="57263675"/>
        <c:scaling>
          <c:orientation val="minMax"/>
          <c:min val="-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75914"/>
        <c:crossesAt val="1"/>
        <c:crossBetween val="between"/>
        <c:dispUnits/>
      </c:valAx>
      <c:catAx>
        <c:axId val="42804004"/>
        <c:scaling>
          <c:orientation val="minMax"/>
        </c:scaling>
        <c:axPos val="b"/>
        <c:delete val="1"/>
        <c:majorTickMark val="in"/>
        <c:minorTickMark val="none"/>
        <c:tickLblPos val="nextTo"/>
        <c:crossAx val="23909125"/>
        <c:crosses val="autoZero"/>
        <c:auto val="1"/>
        <c:lblOffset val="100"/>
        <c:noMultiLvlLbl val="0"/>
      </c:catAx>
      <c:valAx>
        <c:axId val="23909125"/>
        <c:scaling>
          <c:orientation val="minMax"/>
          <c:max val="180"/>
          <c:min val="-80"/>
        </c:scaling>
        <c:axPos val="l"/>
        <c:delete val="0"/>
        <c:numFmt formatCode="General" sourceLinked="1"/>
        <c:majorTickMark val="in"/>
        <c:minorTickMark val="none"/>
        <c:tickLblPos val="nextTo"/>
        <c:crossAx val="42804004"/>
        <c:crosses val="max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Verdana"/>
                <a:ea typeface="Verdana"/>
                <a:cs typeface="Verdana"/>
              </a:rPr>
              <a:t>TASA MEDIA ANUAL SOBRE MEDIA ANUAL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6"/>
          <c:w val="0.76475"/>
          <c:h val="0.89"/>
        </c:manualLayout>
      </c:layout>
      <c:lineChart>
        <c:grouping val="standard"/>
        <c:varyColors val="0"/>
        <c:ser>
          <c:idx val="0"/>
          <c:order val="0"/>
          <c:tx>
            <c:v>Media anual sobre media anual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tasas!$A$125:$A$364</c:f>
              <c:numCache>
                <c:ptCount val="191"/>
                <c:pt idx="0">
                  <c:v>1989</c:v>
                </c:pt>
                <c:pt idx="12">
                  <c:v>1990</c:v>
                </c:pt>
                <c:pt idx="24">
                  <c:v>1991</c:v>
                </c:pt>
                <c:pt idx="36">
                  <c:v>1992</c:v>
                </c:pt>
                <c:pt idx="48">
                  <c:v>1993</c:v>
                </c:pt>
                <c:pt idx="60">
                  <c:v>1994</c:v>
                </c:pt>
                <c:pt idx="72">
                  <c:v>1995</c:v>
                </c:pt>
                <c:pt idx="84">
                  <c:v>1996</c:v>
                </c:pt>
                <c:pt idx="96">
                  <c:v>1997</c:v>
                </c:pt>
                <c:pt idx="108">
                  <c:v>1998</c:v>
                </c:pt>
                <c:pt idx="120">
                  <c:v>1999</c:v>
                </c:pt>
                <c:pt idx="132">
                  <c:v>2000</c:v>
                </c:pt>
                <c:pt idx="144">
                  <c:v>2001</c:v>
                </c:pt>
                <c:pt idx="156">
                  <c:v>2002</c:v>
                </c:pt>
                <c:pt idx="168">
                  <c:v>2003</c:v>
                </c:pt>
                <c:pt idx="180">
                  <c:v>2004</c:v>
                </c:pt>
              </c:numCache>
            </c:numRef>
          </c:cat>
          <c:val>
            <c:numRef>
              <c:f>tasas!$K$125:$K$315</c:f>
              <c:numCache>
                <c:ptCount val="191"/>
                <c:pt idx="0">
                  <c:v>11.993132766514066</c:v>
                </c:pt>
                <c:pt idx="1">
                  <c:v>11.144226943850668</c:v>
                </c:pt>
                <c:pt idx="2">
                  <c:v>9.094113734619242</c:v>
                </c:pt>
                <c:pt idx="3">
                  <c:v>7.916776229292665</c:v>
                </c:pt>
                <c:pt idx="4">
                  <c:v>6.50474938649711</c:v>
                </c:pt>
                <c:pt idx="5">
                  <c:v>5.96178885895138</c:v>
                </c:pt>
                <c:pt idx="6">
                  <c:v>2.4550343742865124</c:v>
                </c:pt>
                <c:pt idx="7">
                  <c:v>1.1605427961886647</c:v>
                </c:pt>
                <c:pt idx="8">
                  <c:v>1.5237415834397012</c:v>
                </c:pt>
                <c:pt idx="9">
                  <c:v>-0.9456352904628886</c:v>
                </c:pt>
                <c:pt idx="10">
                  <c:v>-3.836821445903041</c:v>
                </c:pt>
                <c:pt idx="11">
                  <c:v>-6.069933664602345</c:v>
                </c:pt>
                <c:pt idx="12">
                  <c:v>-9.315765141007844</c:v>
                </c:pt>
                <c:pt idx="13">
                  <c:v>-11.549615356614169</c:v>
                </c:pt>
                <c:pt idx="14">
                  <c:v>-13.23655828755723</c:v>
                </c:pt>
                <c:pt idx="15">
                  <c:v>-16.690728117785383</c:v>
                </c:pt>
                <c:pt idx="16">
                  <c:v>-17.68164049438556</c:v>
                </c:pt>
                <c:pt idx="17">
                  <c:v>-18.937628887929108</c:v>
                </c:pt>
                <c:pt idx="18">
                  <c:v>-18.426835533931296</c:v>
                </c:pt>
                <c:pt idx="19">
                  <c:v>-19.608025034942557</c:v>
                </c:pt>
                <c:pt idx="20">
                  <c:v>-21.594068010774237</c:v>
                </c:pt>
                <c:pt idx="21">
                  <c:v>-19.831522693629736</c:v>
                </c:pt>
                <c:pt idx="22">
                  <c:v>-17.713756427864183</c:v>
                </c:pt>
                <c:pt idx="23">
                  <c:v>-15.834598320444599</c:v>
                </c:pt>
                <c:pt idx="24">
                  <c:v>-12.817795188966556</c:v>
                </c:pt>
                <c:pt idx="25">
                  <c:v>-8.467600880712794</c:v>
                </c:pt>
                <c:pt idx="26">
                  <c:v>-3.6820507054921734</c:v>
                </c:pt>
                <c:pt idx="27">
                  <c:v>3.6727769937775605</c:v>
                </c:pt>
                <c:pt idx="28">
                  <c:v>5.847728632305021</c:v>
                </c:pt>
                <c:pt idx="29">
                  <c:v>7.43231074022934</c:v>
                </c:pt>
                <c:pt idx="30">
                  <c:v>9.566015829532788</c:v>
                </c:pt>
                <c:pt idx="31">
                  <c:v>12.065636323073477</c:v>
                </c:pt>
                <c:pt idx="32">
                  <c:v>13.58673008136472</c:v>
                </c:pt>
                <c:pt idx="33">
                  <c:v>13.480842806957156</c:v>
                </c:pt>
                <c:pt idx="34">
                  <c:v>11.174940806583066</c:v>
                </c:pt>
                <c:pt idx="35">
                  <c:v>10.459949840542478</c:v>
                </c:pt>
                <c:pt idx="36">
                  <c:v>10.525829832417713</c:v>
                </c:pt>
                <c:pt idx="37">
                  <c:v>2.4354420514665236</c:v>
                </c:pt>
                <c:pt idx="38">
                  <c:v>-3.424477646784169</c:v>
                </c:pt>
                <c:pt idx="39">
                  <c:v>-10.316956540137951</c:v>
                </c:pt>
                <c:pt idx="40">
                  <c:v>-14.298672211329816</c:v>
                </c:pt>
                <c:pt idx="41">
                  <c:v>-15.898295613299794</c:v>
                </c:pt>
                <c:pt idx="42">
                  <c:v>-18.345395989888146</c:v>
                </c:pt>
                <c:pt idx="43">
                  <c:v>-21.299073953306376</c:v>
                </c:pt>
                <c:pt idx="44">
                  <c:v>-21.0058966834616</c:v>
                </c:pt>
                <c:pt idx="45">
                  <c:v>-22.4026309802056</c:v>
                </c:pt>
                <c:pt idx="46">
                  <c:v>-23.202988618113253</c:v>
                </c:pt>
                <c:pt idx="47">
                  <c:v>-24.406976825670455</c:v>
                </c:pt>
                <c:pt idx="48">
                  <c:v>-26.198432257076433</c:v>
                </c:pt>
                <c:pt idx="49">
                  <c:v>-21.897495171768014</c:v>
                </c:pt>
                <c:pt idx="50">
                  <c:v>-19.69511550257596</c:v>
                </c:pt>
                <c:pt idx="51">
                  <c:v>-15.205492379559288</c:v>
                </c:pt>
                <c:pt idx="52">
                  <c:v>-11.627641905754388</c:v>
                </c:pt>
                <c:pt idx="53">
                  <c:v>-8.067275747508319</c:v>
                </c:pt>
                <c:pt idx="54">
                  <c:v>-3.8923806373359753</c:v>
                </c:pt>
                <c:pt idx="55">
                  <c:v>0.4692706243567102</c:v>
                </c:pt>
                <c:pt idx="56">
                  <c:v>2.7703549243453125</c:v>
                </c:pt>
                <c:pt idx="57">
                  <c:v>5.793972349575284</c:v>
                </c:pt>
                <c:pt idx="58">
                  <c:v>9.775324828834059</c:v>
                </c:pt>
                <c:pt idx="59">
                  <c:v>13.012644615840998</c:v>
                </c:pt>
                <c:pt idx="60">
                  <c:v>18.262854555573384</c:v>
                </c:pt>
                <c:pt idx="61">
                  <c:v>17.30374755299121</c:v>
                </c:pt>
                <c:pt idx="62">
                  <c:v>18.157959099204177</c:v>
                </c:pt>
                <c:pt idx="63">
                  <c:v>17.519453177893382</c:v>
                </c:pt>
                <c:pt idx="64">
                  <c:v>16.612311830928803</c:v>
                </c:pt>
                <c:pt idx="65">
                  <c:v>14.0630787716715</c:v>
                </c:pt>
                <c:pt idx="66">
                  <c:v>12.32393123168707</c:v>
                </c:pt>
                <c:pt idx="67">
                  <c:v>7.1164397833032496</c:v>
                </c:pt>
                <c:pt idx="68">
                  <c:v>3.3546748054118183</c:v>
                </c:pt>
                <c:pt idx="69">
                  <c:v>0.2578336930687328</c:v>
                </c:pt>
                <c:pt idx="70">
                  <c:v>-2.0417122221117836</c:v>
                </c:pt>
                <c:pt idx="71">
                  <c:v>-2.6544389667703</c:v>
                </c:pt>
                <c:pt idx="72">
                  <c:v>-7.119498460605868</c:v>
                </c:pt>
                <c:pt idx="73">
                  <c:v>-6.3415763712001905</c:v>
                </c:pt>
                <c:pt idx="74">
                  <c:v>-5.3690420272432675</c:v>
                </c:pt>
                <c:pt idx="75">
                  <c:v>-4.666450956097634</c:v>
                </c:pt>
                <c:pt idx="76">
                  <c:v>-3.6862645957433244</c:v>
                </c:pt>
                <c:pt idx="77">
                  <c:v>-2.423704783252674</c:v>
                </c:pt>
                <c:pt idx="78">
                  <c:v>-5.1700295430259615</c:v>
                </c:pt>
                <c:pt idx="79">
                  <c:v>1.8163250419432444</c:v>
                </c:pt>
                <c:pt idx="80">
                  <c:v>3.7835920616328735</c:v>
                </c:pt>
                <c:pt idx="81">
                  <c:v>6.927690658088707</c:v>
                </c:pt>
                <c:pt idx="82">
                  <c:v>10.970093094438852</c:v>
                </c:pt>
                <c:pt idx="83">
                  <c:v>11.428041761816104</c:v>
                </c:pt>
                <c:pt idx="84">
                  <c:v>14.83752404506734</c:v>
                </c:pt>
                <c:pt idx="85">
                  <c:v>16.049277462807467</c:v>
                </c:pt>
                <c:pt idx="86">
                  <c:v>15.791864720481215</c:v>
                </c:pt>
                <c:pt idx="87">
                  <c:v>13.93791390728478</c:v>
                </c:pt>
                <c:pt idx="88">
                  <c:v>14.790176520769052</c:v>
                </c:pt>
                <c:pt idx="89">
                  <c:v>13.879035334799852</c:v>
                </c:pt>
                <c:pt idx="90">
                  <c:v>18.279587710867318</c:v>
                </c:pt>
                <c:pt idx="91">
                  <c:v>15.283947079333231</c:v>
                </c:pt>
                <c:pt idx="92">
                  <c:v>15.982228721755519</c:v>
                </c:pt>
                <c:pt idx="93">
                  <c:v>15.058051172774697</c:v>
                </c:pt>
                <c:pt idx="94">
                  <c:v>12.766589709008613</c:v>
                </c:pt>
                <c:pt idx="95">
                  <c:v>12.827919990925224</c:v>
                </c:pt>
                <c:pt idx="96">
                  <c:v>12.936153029328608</c:v>
                </c:pt>
                <c:pt idx="97">
                  <c:v>11.672788715838948</c:v>
                </c:pt>
                <c:pt idx="98">
                  <c:v>11.745473567961895</c:v>
                </c:pt>
                <c:pt idx="99">
                  <c:v>13.289304474814188</c:v>
                </c:pt>
                <c:pt idx="100">
                  <c:v>13.108194050434832</c:v>
                </c:pt>
                <c:pt idx="101">
                  <c:v>13.970960360964</c:v>
                </c:pt>
                <c:pt idx="102">
                  <c:v>14.244784734578374</c:v>
                </c:pt>
                <c:pt idx="103">
                  <c:v>14.708400657358695</c:v>
                </c:pt>
                <c:pt idx="104">
                  <c:v>15.114781059412024</c:v>
                </c:pt>
                <c:pt idx="105">
                  <c:v>15.309770064071571</c:v>
                </c:pt>
                <c:pt idx="106">
                  <c:v>16.293007919132933</c:v>
                </c:pt>
                <c:pt idx="107">
                  <c:v>18.02370004959853</c:v>
                </c:pt>
                <c:pt idx="108">
                  <c:v>18.949180599238545</c:v>
                </c:pt>
                <c:pt idx="109">
                  <c:v>19.413324211066467</c:v>
                </c:pt>
                <c:pt idx="110">
                  <c:v>20.147982470969154</c:v>
                </c:pt>
                <c:pt idx="111">
                  <c:v>21.7863372838746</c:v>
                </c:pt>
                <c:pt idx="112">
                  <c:v>21.484392274791986</c:v>
                </c:pt>
                <c:pt idx="113">
                  <c:v>22.99879292768199</c:v>
                </c:pt>
                <c:pt idx="114">
                  <c:v>23.433217445689166</c:v>
                </c:pt>
                <c:pt idx="115">
                  <c:v>23.849196077605143</c:v>
                </c:pt>
                <c:pt idx="116">
                  <c:v>24.226874698637403</c:v>
                </c:pt>
                <c:pt idx="117">
                  <c:v>25.346615333742747</c:v>
                </c:pt>
                <c:pt idx="118">
                  <c:v>24.550720764166897</c:v>
                </c:pt>
                <c:pt idx="119">
                  <c:v>23.182595164945</c:v>
                </c:pt>
                <c:pt idx="120">
                  <c:v>21.38574840099531</c:v>
                </c:pt>
                <c:pt idx="121">
                  <c:v>20.57415477167679</c:v>
                </c:pt>
                <c:pt idx="122">
                  <c:v>19.006439742410308</c:v>
                </c:pt>
                <c:pt idx="123">
                  <c:v>15.422408754127204</c:v>
                </c:pt>
                <c:pt idx="124">
                  <c:v>14.024358534327632</c:v>
                </c:pt>
                <c:pt idx="125">
                  <c:v>11.298458284180114</c:v>
                </c:pt>
                <c:pt idx="126">
                  <c:v>8.443364827675282</c:v>
                </c:pt>
                <c:pt idx="127">
                  <c:v>5.2867183171156</c:v>
                </c:pt>
                <c:pt idx="128">
                  <c:v>3.536909696432417</c:v>
                </c:pt>
                <c:pt idx="129">
                  <c:v>1.0425057825388535</c:v>
                </c:pt>
                <c:pt idx="130">
                  <c:v>-1.7871554326073067</c:v>
                </c:pt>
                <c:pt idx="131">
                  <c:v>-4.306835522403205</c:v>
                </c:pt>
                <c:pt idx="132">
                  <c:v>-7.300250847239994</c:v>
                </c:pt>
                <c:pt idx="133">
                  <c:v>-7.031731889520941</c:v>
                </c:pt>
                <c:pt idx="134">
                  <c:v>-7.283822619957064</c:v>
                </c:pt>
                <c:pt idx="135">
                  <c:v>-6.081136568941446</c:v>
                </c:pt>
                <c:pt idx="136">
                  <c:v>-5.638459924656345</c:v>
                </c:pt>
                <c:pt idx="137">
                  <c:v>-4.560863288317094</c:v>
                </c:pt>
                <c:pt idx="138">
                  <c:v>-3.876263725189304</c:v>
                </c:pt>
                <c:pt idx="139">
                  <c:v>-2.6373494476477077</c:v>
                </c:pt>
                <c:pt idx="140">
                  <c:v>-1.6740255292364452</c:v>
                </c:pt>
                <c:pt idx="141">
                  <c:v>-1.045736397967275</c:v>
                </c:pt>
                <c:pt idx="142">
                  <c:v>2.383010658712223</c:v>
                </c:pt>
                <c:pt idx="143">
                  <c:v>4.660137111032952</c:v>
                </c:pt>
                <c:pt idx="144">
                  <c:v>8.716150033145013</c:v>
                </c:pt>
                <c:pt idx="145">
                  <c:v>7.808330261702906</c:v>
                </c:pt>
                <c:pt idx="146">
                  <c:v>6.631877348033768</c:v>
                </c:pt>
                <c:pt idx="147">
                  <c:v>2.9680797835390678</c:v>
                </c:pt>
                <c:pt idx="148">
                  <c:v>1.6756968375874237</c:v>
                </c:pt>
                <c:pt idx="149">
                  <c:v>1.0311104302995204</c:v>
                </c:pt>
                <c:pt idx="150">
                  <c:v>-0.8816198931572075</c:v>
                </c:pt>
                <c:pt idx="151">
                  <c:v>-1.62442035788456</c:v>
                </c:pt>
                <c:pt idx="152">
                  <c:v>-2.5949757353529463</c:v>
                </c:pt>
                <c:pt idx="153">
                  <c:v>-2.179064957337445</c:v>
                </c:pt>
                <c:pt idx="154">
                  <c:v>-3.1695809305540905</c:v>
                </c:pt>
                <c:pt idx="155">
                  <c:v>-4.296130582484054</c:v>
                </c:pt>
                <c:pt idx="156">
                  <c:v>-4.837983081620493</c:v>
                </c:pt>
                <c:pt idx="157">
                  <c:v>-4.654841518396452</c:v>
                </c:pt>
                <c:pt idx="158">
                  <c:v>-4.105953563675172</c:v>
                </c:pt>
                <c:pt idx="159">
                  <c:v>-0.32646591214670195</c:v>
                </c:pt>
                <c:pt idx="160">
                  <c:v>1.993192816329639</c:v>
                </c:pt>
                <c:pt idx="161">
                  <c:v>0.5657293122645797</c:v>
                </c:pt>
                <c:pt idx="162">
                  <c:v>3.250140631085017</c:v>
                </c:pt>
                <c:pt idx="163">
                  <c:v>4.6187584345479</c:v>
                </c:pt>
                <c:pt idx="164">
                  <c:v>5.552924575714229</c:v>
                </c:pt>
                <c:pt idx="165">
                  <c:v>6.345666644189933</c:v>
                </c:pt>
                <c:pt idx="166">
                  <c:v>6.952476319609815</c:v>
                </c:pt>
                <c:pt idx="167">
                  <c:v>8.813471278299644</c:v>
                </c:pt>
                <c:pt idx="168">
                  <c:v>10.272606859880739</c:v>
                </c:pt>
                <c:pt idx="169">
                  <c:v>11.453870869033054</c:v>
                </c:pt>
                <c:pt idx="170">
                  <c:v>14.308188921238056</c:v>
                </c:pt>
                <c:pt idx="171">
                  <c:v>15.413560525381612</c:v>
                </c:pt>
                <c:pt idx="172">
                  <c:v>14.235245317138876</c:v>
                </c:pt>
                <c:pt idx="173">
                  <c:v>17.16521632610754</c:v>
                </c:pt>
                <c:pt idx="174">
                  <c:v>17.684667358941283</c:v>
                </c:pt>
                <c:pt idx="175">
                  <c:v>17.32031714294928</c:v>
                </c:pt>
                <c:pt idx="176">
                  <c:v>17.258397542428384</c:v>
                </c:pt>
                <c:pt idx="177">
                  <c:v>16.762908916334894</c:v>
                </c:pt>
                <c:pt idx="178">
                  <c:v>15.377103230777493</c:v>
                </c:pt>
                <c:pt idx="179">
                  <c:v>14.809510548858924</c:v>
                </c:pt>
                <c:pt idx="180">
                  <c:v>13.257332662654164</c:v>
                </c:pt>
                <c:pt idx="181">
                  <c:v>12.461176793589217</c:v>
                </c:pt>
                <c:pt idx="182">
                  <c:v>9.814954682779458</c:v>
                </c:pt>
                <c:pt idx="183">
                  <c:v>7.685777559055111</c:v>
                </c:pt>
                <c:pt idx="184">
                  <c:v>7.435679839413808</c:v>
                </c:pt>
                <c:pt idx="185">
                  <c:v>6.20631971755094</c:v>
                </c:pt>
                <c:pt idx="186">
                  <c:v>4.496120350256618</c:v>
                </c:pt>
                <c:pt idx="187">
                  <c:v>3.408086892668223</c:v>
                </c:pt>
                <c:pt idx="188">
                  <c:v>3.4475488435289066</c:v>
                </c:pt>
                <c:pt idx="189">
                  <c:v>3.144188139281397</c:v>
                </c:pt>
                <c:pt idx="190">
                  <c:v>2.7877648959053403</c:v>
                </c:pt>
              </c:numCache>
            </c:numRef>
          </c:val>
          <c:smooth val="1"/>
        </c:ser>
        <c:ser>
          <c:idx val="1"/>
          <c:order val="1"/>
          <c:tx>
            <c:v>Interanual centrada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tasas!$A$125:$A$364</c:f>
              <c:numCache>
                <c:ptCount val="191"/>
                <c:pt idx="0">
                  <c:v>1989</c:v>
                </c:pt>
                <c:pt idx="12">
                  <c:v>1990</c:v>
                </c:pt>
                <c:pt idx="24">
                  <c:v>1991</c:v>
                </c:pt>
                <c:pt idx="36">
                  <c:v>1992</c:v>
                </c:pt>
                <c:pt idx="48">
                  <c:v>1993</c:v>
                </c:pt>
                <c:pt idx="60">
                  <c:v>1994</c:v>
                </c:pt>
                <c:pt idx="72">
                  <c:v>1995</c:v>
                </c:pt>
                <c:pt idx="84">
                  <c:v>1996</c:v>
                </c:pt>
                <c:pt idx="96">
                  <c:v>1997</c:v>
                </c:pt>
                <c:pt idx="108">
                  <c:v>1998</c:v>
                </c:pt>
                <c:pt idx="120">
                  <c:v>1999</c:v>
                </c:pt>
                <c:pt idx="132">
                  <c:v>2000</c:v>
                </c:pt>
                <c:pt idx="144">
                  <c:v>2001</c:v>
                </c:pt>
                <c:pt idx="156">
                  <c:v>2002</c:v>
                </c:pt>
                <c:pt idx="168">
                  <c:v>2003</c:v>
                </c:pt>
                <c:pt idx="180">
                  <c:v>2004</c:v>
                </c:pt>
              </c:numCache>
            </c:numRef>
          </c:cat>
          <c:val>
            <c:numRef>
              <c:f>tasas!$I$125:$I$315</c:f>
              <c:numCache>
                <c:ptCount val="191"/>
                <c:pt idx="0">
                  <c:v>16.029346376167183</c:v>
                </c:pt>
                <c:pt idx="1">
                  <c:v>-0.2825086770522205</c:v>
                </c:pt>
                <c:pt idx="2">
                  <c:v>11.862126073905387</c:v>
                </c:pt>
                <c:pt idx="3">
                  <c:v>14.777652913790334</c:v>
                </c:pt>
                <c:pt idx="4">
                  <c:v>4.883227176220814</c:v>
                </c:pt>
                <c:pt idx="5">
                  <c:v>7.362148299011849</c:v>
                </c:pt>
                <c:pt idx="6">
                  <c:v>3.436694524720764</c:v>
                </c:pt>
                <c:pt idx="7">
                  <c:v>-5.968268090154211</c:v>
                </c:pt>
                <c:pt idx="8">
                  <c:v>0.8945115328094033</c:v>
                </c:pt>
                <c:pt idx="9">
                  <c:v>2.5704085680285544</c:v>
                </c:pt>
                <c:pt idx="10">
                  <c:v>-0.7415097137772477</c:v>
                </c:pt>
                <c:pt idx="11">
                  <c:v>-18.127273887789627</c:v>
                </c:pt>
                <c:pt idx="12">
                  <c:v>0.9388771795363056</c:v>
                </c:pt>
                <c:pt idx="13">
                  <c:v>4.411526631050677</c:v>
                </c:pt>
                <c:pt idx="14">
                  <c:v>-26.010918848894235</c:v>
                </c:pt>
                <c:pt idx="15">
                  <c:v>-20.16224910832925</c:v>
                </c:pt>
                <c:pt idx="16">
                  <c:v>-22.881991303043932</c:v>
                </c:pt>
                <c:pt idx="17">
                  <c:v>-31.047565516756833</c:v>
                </c:pt>
                <c:pt idx="18">
                  <c:v>-24.790455334893906</c:v>
                </c:pt>
                <c:pt idx="19">
                  <c:v>-27.43041867066151</c:v>
                </c:pt>
                <c:pt idx="20">
                  <c:v>-35.14026977392186</c:v>
                </c:pt>
                <c:pt idx="21">
                  <c:v>-10.518988320829138</c:v>
                </c:pt>
                <c:pt idx="22">
                  <c:v>-16.039145375765727</c:v>
                </c:pt>
                <c:pt idx="23">
                  <c:v>-11.51477352459655</c:v>
                </c:pt>
                <c:pt idx="24">
                  <c:v>-11.326246519868391</c:v>
                </c:pt>
                <c:pt idx="25">
                  <c:v>-21.583068454918987</c:v>
                </c:pt>
                <c:pt idx="26">
                  <c:v>7.578789394697353</c:v>
                </c:pt>
                <c:pt idx="27">
                  <c:v>8.794674141555717</c:v>
                </c:pt>
                <c:pt idx="28">
                  <c:v>3.6262881586622626</c:v>
                </c:pt>
                <c:pt idx="29">
                  <c:v>7.92745058080294</c:v>
                </c:pt>
                <c:pt idx="30">
                  <c:v>34.93975903614458</c:v>
                </c:pt>
                <c:pt idx="31">
                  <c:v>39.39591481964362</c:v>
                </c:pt>
                <c:pt idx="32">
                  <c:v>46.02616676430384</c:v>
                </c:pt>
                <c:pt idx="33">
                  <c:v>13.268216786239094</c:v>
                </c:pt>
                <c:pt idx="34">
                  <c:v>-1.4325117893050958</c:v>
                </c:pt>
                <c:pt idx="35">
                  <c:v>10.792951541850215</c:v>
                </c:pt>
                <c:pt idx="36">
                  <c:v>9.19080919080919</c:v>
                </c:pt>
                <c:pt idx="37">
                  <c:v>-11.715274345032128</c:v>
                </c:pt>
                <c:pt idx="38">
                  <c:v>6.428737502906301</c:v>
                </c:pt>
                <c:pt idx="39">
                  <c:v>-14.742351046698872</c:v>
                </c:pt>
                <c:pt idx="40">
                  <c:v>-4.775307252087444</c:v>
                </c:pt>
                <c:pt idx="41">
                  <c:v>8.921827794561935</c:v>
                </c:pt>
                <c:pt idx="42">
                  <c:v>-51.711309523809526</c:v>
                </c:pt>
                <c:pt idx="43">
                  <c:v>-33.655494933749026</c:v>
                </c:pt>
                <c:pt idx="44">
                  <c:v>-34.90238031559241</c:v>
                </c:pt>
                <c:pt idx="45">
                  <c:v>-33.04334554334554</c:v>
                </c:pt>
                <c:pt idx="46">
                  <c:v>-21.91731359451164</c:v>
                </c:pt>
                <c:pt idx="47">
                  <c:v>-19.904572564612323</c:v>
                </c:pt>
                <c:pt idx="48">
                  <c:v>-21.245588811920015</c:v>
                </c:pt>
                <c:pt idx="49">
                  <c:v>-5.699888017917132</c:v>
                </c:pt>
                <c:pt idx="50">
                  <c:v>-17.35663571818678</c:v>
                </c:pt>
                <c:pt idx="51">
                  <c:v>-24.24213806780621</c:v>
                </c:pt>
                <c:pt idx="52">
                  <c:v>-20.77832512315271</c:v>
                </c:pt>
                <c:pt idx="53">
                  <c:v>-16.11337436075236</c:v>
                </c:pt>
                <c:pt idx="54">
                  <c:v>11.556240369799696</c:v>
                </c:pt>
                <c:pt idx="55">
                  <c:v>-5.368890977443613</c:v>
                </c:pt>
                <c:pt idx="56">
                  <c:v>15.581347576006578</c:v>
                </c:pt>
                <c:pt idx="57">
                  <c:v>8.240255299749265</c:v>
                </c:pt>
                <c:pt idx="58">
                  <c:v>24.751445086705203</c:v>
                </c:pt>
                <c:pt idx="59">
                  <c:v>26.022637013502774</c:v>
                </c:pt>
                <c:pt idx="60">
                  <c:v>15.567172848726244</c:v>
                </c:pt>
                <c:pt idx="61">
                  <c:v>25.11578197363734</c:v>
                </c:pt>
                <c:pt idx="62">
                  <c:v>23.394131641554324</c:v>
                </c:pt>
                <c:pt idx="63">
                  <c:v>20.730491149339315</c:v>
                </c:pt>
                <c:pt idx="64">
                  <c:v>14.637482900136803</c:v>
                </c:pt>
                <c:pt idx="65">
                  <c:v>35.802851828890255</c:v>
                </c:pt>
                <c:pt idx="66">
                  <c:v>-1.8922651933701644</c:v>
                </c:pt>
                <c:pt idx="67">
                  <c:v>4.618249534450655</c:v>
                </c:pt>
                <c:pt idx="68">
                  <c:v>9.810717142095442</c:v>
                </c:pt>
                <c:pt idx="69">
                  <c:v>-1.4215015267979396</c:v>
                </c:pt>
                <c:pt idx="70">
                  <c:v>-3.011769066814935</c:v>
                </c:pt>
                <c:pt idx="71">
                  <c:v>8.028046955014574</c:v>
                </c:pt>
                <c:pt idx="72">
                  <c:v>-27.938536655417536</c:v>
                </c:pt>
                <c:pt idx="73">
                  <c:v>-20.377752467729692</c:v>
                </c:pt>
                <c:pt idx="74">
                  <c:v>-19.901456726649528</c:v>
                </c:pt>
                <c:pt idx="75">
                  <c:v>-11.45069695405266</c:v>
                </c:pt>
                <c:pt idx="76">
                  <c:v>4.4044261228032155</c:v>
                </c:pt>
                <c:pt idx="77">
                  <c:v>-16.929163813436816</c:v>
                </c:pt>
                <c:pt idx="78">
                  <c:v>11.92453892721386</c:v>
                </c:pt>
                <c:pt idx="79">
                  <c:v>18.63059214429809</c:v>
                </c:pt>
                <c:pt idx="80">
                  <c:v>15.659140568099048</c:v>
                </c:pt>
                <c:pt idx="81">
                  <c:v>11.87780388805811</c:v>
                </c:pt>
                <c:pt idx="82">
                  <c:v>12.23963309764953</c:v>
                </c:pt>
                <c:pt idx="83">
                  <c:v>-18.23949824970829</c:v>
                </c:pt>
                <c:pt idx="84">
                  <c:v>49.12315663611</c:v>
                </c:pt>
                <c:pt idx="85">
                  <c:v>2.3721540112051542</c:v>
                </c:pt>
                <c:pt idx="86">
                  <c:v>24.404921101898907</c:v>
                </c:pt>
                <c:pt idx="87">
                  <c:v>41.91930970149255</c:v>
                </c:pt>
                <c:pt idx="88">
                  <c:v>10.328345802161266</c:v>
                </c:pt>
                <c:pt idx="89">
                  <c:v>13.656347316358307</c:v>
                </c:pt>
                <c:pt idx="90">
                  <c:v>30.11320754716982</c:v>
                </c:pt>
                <c:pt idx="91">
                  <c:v>15.164549364809446</c:v>
                </c:pt>
                <c:pt idx="92">
                  <c:v>0.00699692135459884</c:v>
                </c:pt>
                <c:pt idx="93">
                  <c:v>22.016421615428683</c:v>
                </c:pt>
                <c:pt idx="94">
                  <c:v>2.9624585000425583</c:v>
                </c:pt>
                <c:pt idx="95">
                  <c:v>21.969494246721965</c:v>
                </c:pt>
                <c:pt idx="96">
                  <c:v>13.817987438193242</c:v>
                </c:pt>
                <c:pt idx="97">
                  <c:v>12.901723334885887</c:v>
                </c:pt>
                <c:pt idx="98">
                  <c:v>10.072019778566059</c:v>
                </c:pt>
                <c:pt idx="99">
                  <c:v>9.2761482211815</c:v>
                </c:pt>
                <c:pt idx="100">
                  <c:v>11.320399321906194</c:v>
                </c:pt>
                <c:pt idx="101">
                  <c:v>14.723184785236526</c:v>
                </c:pt>
                <c:pt idx="102">
                  <c:v>9.512761020881669</c:v>
                </c:pt>
                <c:pt idx="103">
                  <c:v>15.5736992964475</c:v>
                </c:pt>
                <c:pt idx="104">
                  <c:v>14.874414048835092</c:v>
                </c:pt>
                <c:pt idx="105">
                  <c:v>18.4585289514867</c:v>
                </c:pt>
                <c:pt idx="106">
                  <c:v>13.261678379495663</c:v>
                </c:pt>
                <c:pt idx="107">
                  <c:v>23.38745063624397</c:v>
                </c:pt>
                <c:pt idx="108">
                  <c:v>17.811435951626166</c:v>
                </c:pt>
                <c:pt idx="109">
                  <c:v>19.22442244224422</c:v>
                </c:pt>
                <c:pt idx="110">
                  <c:v>13.330078125</c:v>
                </c:pt>
                <c:pt idx="111">
                  <c:v>20.72932330827068</c:v>
                </c:pt>
                <c:pt idx="112">
                  <c:v>33.671742808798655</c:v>
                </c:pt>
                <c:pt idx="113">
                  <c:v>24.964877774655804</c:v>
                </c:pt>
                <c:pt idx="114">
                  <c:v>16.56073446327683</c:v>
                </c:pt>
                <c:pt idx="115">
                  <c:v>24.582894934615965</c:v>
                </c:pt>
                <c:pt idx="116">
                  <c:v>31.116389548693576</c:v>
                </c:pt>
                <c:pt idx="117">
                  <c:v>15.820067375652286</c:v>
                </c:pt>
                <c:pt idx="118">
                  <c:v>31.900138696255198</c:v>
                </c:pt>
                <c:pt idx="119">
                  <c:v>27.513039355144613</c:v>
                </c:pt>
                <c:pt idx="120">
                  <c:v>22.104843531991236</c:v>
                </c:pt>
                <c:pt idx="121">
                  <c:v>25.458477508650518</c:v>
                </c:pt>
                <c:pt idx="122">
                  <c:v>30.952175786299023</c:v>
                </c:pt>
                <c:pt idx="123">
                  <c:v>12.991218783085259</c:v>
                </c:pt>
                <c:pt idx="124">
                  <c:v>16.12658227848101</c:v>
                </c:pt>
                <c:pt idx="125">
                  <c:v>6.46430578976954</c:v>
                </c:pt>
                <c:pt idx="126">
                  <c:v>6.0890639200242305</c:v>
                </c:pt>
                <c:pt idx="127">
                  <c:v>6.315979972250702</c:v>
                </c:pt>
                <c:pt idx="128">
                  <c:v>-3.3723522853957633</c:v>
                </c:pt>
                <c:pt idx="129">
                  <c:v>0.43344359530055954</c:v>
                </c:pt>
                <c:pt idx="130">
                  <c:v>-2.091980740494776</c:v>
                </c:pt>
                <c:pt idx="131">
                  <c:v>-2.7005670726038886</c:v>
                </c:pt>
                <c:pt idx="132">
                  <c:v>-6.872347371857657</c:v>
                </c:pt>
                <c:pt idx="133">
                  <c:v>-3.813004206026335</c:v>
                </c:pt>
                <c:pt idx="134">
                  <c:v>-10.370467855497793</c:v>
                </c:pt>
                <c:pt idx="135">
                  <c:v>-21.815576255305075</c:v>
                </c:pt>
                <c:pt idx="136">
                  <c:v>-16.148899062568134</c:v>
                </c:pt>
                <c:pt idx="137">
                  <c:v>-28.65364308342133</c:v>
                </c:pt>
                <c:pt idx="138">
                  <c:v>9.515990862364362</c:v>
                </c:pt>
                <c:pt idx="139">
                  <c:v>2.3774398547435283</c:v>
                </c:pt>
                <c:pt idx="140">
                  <c:v>9.436592635323521</c:v>
                </c:pt>
                <c:pt idx="141">
                  <c:v>5.917092561044868</c:v>
                </c:pt>
                <c:pt idx="142">
                  <c:v>11.316488610027704</c:v>
                </c:pt>
                <c:pt idx="143">
                  <c:v>4.490517364926191</c:v>
                </c:pt>
                <c:pt idx="144">
                  <c:v>4.6669588080631</c:v>
                </c:pt>
                <c:pt idx="145">
                  <c:v>11.060931899641574</c:v>
                </c:pt>
                <c:pt idx="146">
                  <c:v>-1.4830041847147726</c:v>
                </c:pt>
                <c:pt idx="147">
                  <c:v>23.27811068029608</c:v>
                </c:pt>
                <c:pt idx="148">
                  <c:v>11.004224894377643</c:v>
                </c:pt>
                <c:pt idx="149">
                  <c:v>18.641308369718047</c:v>
                </c:pt>
                <c:pt idx="150">
                  <c:v>-2.594354996414836</c:v>
                </c:pt>
                <c:pt idx="151">
                  <c:v>-10.79088843318739</c:v>
                </c:pt>
                <c:pt idx="152">
                  <c:v>-23.935866461673626</c:v>
                </c:pt>
                <c:pt idx="153">
                  <c:v>-8.583529916362863</c:v>
                </c:pt>
                <c:pt idx="154">
                  <c:v>3.4987051236479942</c:v>
                </c:pt>
                <c:pt idx="155">
                  <c:v>-14.008137886892513</c:v>
                </c:pt>
                <c:pt idx="156">
                  <c:v>-2.139418044797992</c:v>
                </c:pt>
                <c:pt idx="157">
                  <c:v>-3.5112631511004935</c:v>
                </c:pt>
                <c:pt idx="158">
                  <c:v>5.112154407929054</c:v>
                </c:pt>
                <c:pt idx="159">
                  <c:v>6.26179447589638</c:v>
                </c:pt>
                <c:pt idx="160">
                  <c:v>-4.7312331654760555</c:v>
                </c:pt>
                <c:pt idx="161">
                  <c:v>7.609780439121749</c:v>
                </c:pt>
                <c:pt idx="162">
                  <c:v>0.15391822257913645</c:v>
                </c:pt>
                <c:pt idx="163">
                  <c:v>-4.1190357852882755</c:v>
                </c:pt>
                <c:pt idx="164">
                  <c:v>16.089166089166085</c:v>
                </c:pt>
                <c:pt idx="165">
                  <c:v>19.259867456454174</c:v>
                </c:pt>
                <c:pt idx="166">
                  <c:v>-11.333529584927874</c:v>
                </c:pt>
                <c:pt idx="167">
                  <c:v>13.302142591312673</c:v>
                </c:pt>
                <c:pt idx="168">
                  <c:v>9.891332249507997</c:v>
                </c:pt>
                <c:pt idx="169">
                  <c:v>9.124356144223697</c:v>
                </c:pt>
                <c:pt idx="170">
                  <c:v>16.80255228642325</c:v>
                </c:pt>
                <c:pt idx="171">
                  <c:v>13.08255300828759</c:v>
                </c:pt>
                <c:pt idx="172">
                  <c:v>18.469575906576523</c:v>
                </c:pt>
                <c:pt idx="173">
                  <c:v>25.38256434036633</c:v>
                </c:pt>
                <c:pt idx="174">
                  <c:v>16.67780302017907</c:v>
                </c:pt>
                <c:pt idx="175">
                  <c:v>33.77178772759672</c:v>
                </c:pt>
                <c:pt idx="176">
                  <c:v>27.459954233409604</c:v>
                </c:pt>
                <c:pt idx="177">
                  <c:v>6.2060486845340535</c:v>
                </c:pt>
                <c:pt idx="178">
                  <c:v>19.809650287737938</c:v>
                </c:pt>
                <c:pt idx="179">
                  <c:v>18.990192858148376</c:v>
                </c:pt>
                <c:pt idx="180">
                  <c:v>7.513820758389784</c:v>
                </c:pt>
                <c:pt idx="181">
                  <c:v>8.980567645436153</c:v>
                </c:pt>
                <c:pt idx="182">
                  <c:v>10.227617602427927</c:v>
                </c:pt>
                <c:pt idx="183">
                  <c:v>-1.2135344786560722</c:v>
                </c:pt>
                <c:pt idx="184">
                  <c:v>11.32555123216602</c:v>
                </c:pt>
                <c:pt idx="185">
                  <c:v>6.694096435671028</c:v>
                </c:pt>
                <c:pt idx="186">
                  <c:v>5.560645974115218</c:v>
                </c:pt>
                <c:pt idx="187">
                  <c:v>-2.155485589731171</c:v>
                </c:pt>
                <c:pt idx="188">
                  <c:v>3.395519475450783</c:v>
                </c:pt>
                <c:pt idx="189">
                  <c:v>3.454183451405285</c:v>
                </c:pt>
                <c:pt idx="190">
                  <c:v>3.6440051727323066</c:v>
                </c:pt>
              </c:numCache>
            </c:numRef>
          </c:val>
          <c:smooth val="1"/>
        </c:ser>
        <c:axId val="20642846"/>
        <c:axId val="35791535"/>
      </c:lineChart>
      <c:catAx>
        <c:axId val="20642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91535"/>
        <c:crosses val="autoZero"/>
        <c:auto val="1"/>
        <c:lblOffset val="100"/>
        <c:noMultiLvlLbl val="0"/>
      </c:catAx>
      <c:valAx>
        <c:axId val="35791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428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48875"/>
          <c:w val="0.20225"/>
          <c:h val="0.17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COMPARATIVA DE LAS T12/12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T12/12 de la S.O.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tasas!$A$17:$A$315</c:f>
              <c:numCache>
                <c:ptCount val="299"/>
                <c:pt idx="0">
                  <c:v>1980</c:v>
                </c:pt>
                <c:pt idx="12">
                  <c:v>1981</c:v>
                </c:pt>
                <c:pt idx="24">
                  <c:v>1982</c:v>
                </c:pt>
                <c:pt idx="36">
                  <c:v>1983</c:v>
                </c:pt>
                <c:pt idx="48">
                  <c:v>1984</c:v>
                </c:pt>
                <c:pt idx="60">
                  <c:v>1985</c:v>
                </c:pt>
                <c:pt idx="72">
                  <c:v>1986</c:v>
                </c:pt>
                <c:pt idx="84">
                  <c:v>1987</c:v>
                </c:pt>
                <c:pt idx="96">
                  <c:v>1988</c:v>
                </c:pt>
                <c:pt idx="108">
                  <c:v>1989</c:v>
                </c:pt>
                <c:pt idx="120">
                  <c:v>1990</c:v>
                </c:pt>
                <c:pt idx="132">
                  <c:v>1991</c:v>
                </c:pt>
                <c:pt idx="144">
                  <c:v>1992</c:v>
                </c:pt>
                <c:pt idx="156">
                  <c:v>1993</c:v>
                </c:pt>
                <c:pt idx="168">
                  <c:v>1994</c:v>
                </c:pt>
                <c:pt idx="180">
                  <c:v>1995</c:v>
                </c:pt>
                <c:pt idx="192">
                  <c:v>1996</c:v>
                </c:pt>
                <c:pt idx="204">
                  <c:v>1997</c:v>
                </c:pt>
                <c:pt idx="216">
                  <c:v>1998</c:v>
                </c:pt>
                <c:pt idx="228">
                  <c:v>1999</c:v>
                </c:pt>
                <c:pt idx="240">
                  <c:v>2000</c:v>
                </c:pt>
                <c:pt idx="252">
                  <c:v>2001</c:v>
                </c:pt>
                <c:pt idx="264">
                  <c:v>2002</c:v>
                </c:pt>
                <c:pt idx="276">
                  <c:v>2003</c:v>
                </c:pt>
                <c:pt idx="288">
                  <c:v>2004</c:v>
                </c:pt>
              </c:numCache>
            </c:numRef>
          </c:cat>
          <c:val>
            <c:numRef>
              <c:f>tasas!$K$17:$K$315</c:f>
              <c:numCache>
                <c:ptCount val="299"/>
                <c:pt idx="0">
                  <c:v>-3.148600306626534</c:v>
                </c:pt>
                <c:pt idx="1">
                  <c:v>0.8564371629422851</c:v>
                </c:pt>
                <c:pt idx="2">
                  <c:v>-1.3548730796366044</c:v>
                </c:pt>
                <c:pt idx="3">
                  <c:v>-2.70745378308672</c:v>
                </c:pt>
                <c:pt idx="4">
                  <c:v>-1.3131269016319607</c:v>
                </c:pt>
                <c:pt idx="5">
                  <c:v>-1.2369705279608496</c:v>
                </c:pt>
                <c:pt idx="6">
                  <c:v>-0.4798807749627656</c:v>
                </c:pt>
                <c:pt idx="7">
                  <c:v>-0.9980514941023984</c:v>
                </c:pt>
                <c:pt idx="8">
                  <c:v>-0.5533358462118372</c:v>
                </c:pt>
                <c:pt idx="9">
                  <c:v>-3.0351222000510347</c:v>
                </c:pt>
                <c:pt idx="10">
                  <c:v>-9.455587392550143</c:v>
                </c:pt>
                <c:pt idx="11">
                  <c:v>-9.29380709455451</c:v>
                </c:pt>
                <c:pt idx="12">
                  <c:v>-10.446164218919478</c:v>
                </c:pt>
                <c:pt idx="13">
                  <c:v>-11.605732585604784</c:v>
                </c:pt>
                <c:pt idx="14">
                  <c:v>-10.843355908453987</c:v>
                </c:pt>
                <c:pt idx="15">
                  <c:v>-7.252451052990125</c:v>
                </c:pt>
                <c:pt idx="16">
                  <c:v>-7.613329596247169</c:v>
                </c:pt>
                <c:pt idx="17">
                  <c:v>-7.414760852690023</c:v>
                </c:pt>
                <c:pt idx="18">
                  <c:v>-7.574350834107037</c:v>
                </c:pt>
                <c:pt idx="19">
                  <c:v>-6.448317307692307</c:v>
                </c:pt>
                <c:pt idx="20">
                  <c:v>-5.318536038084844</c:v>
                </c:pt>
                <c:pt idx="21">
                  <c:v>-3.6917840012378065</c:v>
                </c:pt>
                <c:pt idx="22">
                  <c:v>1.183897706097781</c:v>
                </c:pt>
                <c:pt idx="23">
                  <c:v>4.785416496362302</c:v>
                </c:pt>
                <c:pt idx="24">
                  <c:v>4.898607178513572</c:v>
                </c:pt>
                <c:pt idx="25">
                  <c:v>6.326229508196747</c:v>
                </c:pt>
                <c:pt idx="26">
                  <c:v>5.702077501105052</c:v>
                </c:pt>
                <c:pt idx="27">
                  <c:v>3.1680638722554733</c:v>
                </c:pt>
                <c:pt idx="28">
                  <c:v>3.1551382768091116</c:v>
                </c:pt>
                <c:pt idx="29">
                  <c:v>6.341400493381286</c:v>
                </c:pt>
                <c:pt idx="30">
                  <c:v>7.697666882696055</c:v>
                </c:pt>
                <c:pt idx="31">
                  <c:v>6.619772595875887</c:v>
                </c:pt>
                <c:pt idx="32">
                  <c:v>8.10088070456365</c:v>
                </c:pt>
                <c:pt idx="33">
                  <c:v>8.921341816078652</c:v>
                </c:pt>
                <c:pt idx="34">
                  <c:v>7.2155455714489705</c:v>
                </c:pt>
                <c:pt idx="35">
                  <c:v>4.479498221306869</c:v>
                </c:pt>
                <c:pt idx="36">
                  <c:v>4.518504649566239</c:v>
                </c:pt>
                <c:pt idx="37">
                  <c:v>3.072819500763188</c:v>
                </c:pt>
                <c:pt idx="38">
                  <c:v>3.3066939255955248</c:v>
                </c:pt>
                <c:pt idx="39">
                  <c:v>1.7010014084725213</c:v>
                </c:pt>
                <c:pt idx="40">
                  <c:v>2.213485233112479</c:v>
                </c:pt>
                <c:pt idx="41">
                  <c:v>-1.093186160050962</c:v>
                </c:pt>
                <c:pt idx="42">
                  <c:v>-3.1336974018744854</c:v>
                </c:pt>
                <c:pt idx="43">
                  <c:v>-2.1343575839734825</c:v>
                </c:pt>
                <c:pt idx="44">
                  <c:v>-3.913552267105146</c:v>
                </c:pt>
                <c:pt idx="45">
                  <c:v>-4.955971503163852</c:v>
                </c:pt>
                <c:pt idx="46">
                  <c:v>-4.685047531613691</c:v>
                </c:pt>
                <c:pt idx="47">
                  <c:v>-4.317309559010212</c:v>
                </c:pt>
                <c:pt idx="48">
                  <c:v>-5.951812264883273</c:v>
                </c:pt>
                <c:pt idx="49">
                  <c:v>-5.355112786453645</c:v>
                </c:pt>
                <c:pt idx="50">
                  <c:v>-5.641594578791938</c:v>
                </c:pt>
                <c:pt idx="51">
                  <c:v>-2.1778170085834176</c:v>
                </c:pt>
                <c:pt idx="52">
                  <c:v>-2.483569070478822</c:v>
                </c:pt>
                <c:pt idx="53">
                  <c:v>-1.9315377186393476</c:v>
                </c:pt>
                <c:pt idx="54">
                  <c:v>-0.46126607442379</c:v>
                </c:pt>
                <c:pt idx="55">
                  <c:v>0.4524956520400849</c:v>
                </c:pt>
                <c:pt idx="56">
                  <c:v>-0.2374088519586195</c:v>
                </c:pt>
                <c:pt idx="57">
                  <c:v>1.038223380976774</c:v>
                </c:pt>
                <c:pt idx="58">
                  <c:v>3.7703899331987003</c:v>
                </c:pt>
                <c:pt idx="59">
                  <c:v>5.890248470470709</c:v>
                </c:pt>
                <c:pt idx="60">
                  <c:v>13.685497055602283</c:v>
                </c:pt>
                <c:pt idx="61">
                  <c:v>9.343785560753545</c:v>
                </c:pt>
                <c:pt idx="62">
                  <c:v>10.874193650894554</c:v>
                </c:pt>
                <c:pt idx="63">
                  <c:v>8.570717363909324</c:v>
                </c:pt>
                <c:pt idx="64">
                  <c:v>9.222908966673899</c:v>
                </c:pt>
                <c:pt idx="65">
                  <c:v>12.763196973723296</c:v>
                </c:pt>
                <c:pt idx="66">
                  <c:v>17.54848574682873</c:v>
                </c:pt>
                <c:pt idx="67">
                  <c:v>18.758331162762204</c:v>
                </c:pt>
                <c:pt idx="68">
                  <c:v>22.089842844559826</c:v>
                </c:pt>
                <c:pt idx="69">
                  <c:v>23.86723189874975</c:v>
                </c:pt>
                <c:pt idx="70">
                  <c:v>23.76603739688906</c:v>
                </c:pt>
                <c:pt idx="71">
                  <c:v>25.668425551985365</c:v>
                </c:pt>
                <c:pt idx="72">
                  <c:v>20.72797844267903</c:v>
                </c:pt>
                <c:pt idx="73">
                  <c:v>31.33817067530063</c:v>
                </c:pt>
                <c:pt idx="74">
                  <c:v>36.21420996818662</c:v>
                </c:pt>
                <c:pt idx="75">
                  <c:v>42.6589860430459</c:v>
                </c:pt>
                <c:pt idx="76">
                  <c:v>49.25284006085337</c:v>
                </c:pt>
                <c:pt idx="77">
                  <c:v>50.42002827913166</c:v>
                </c:pt>
                <c:pt idx="78">
                  <c:v>46.4639358623802</c:v>
                </c:pt>
                <c:pt idx="79">
                  <c:v>47.233905302541615</c:v>
                </c:pt>
                <c:pt idx="80">
                  <c:v>47.697701498582404</c:v>
                </c:pt>
                <c:pt idx="81">
                  <c:v>46.71461342922686</c:v>
                </c:pt>
                <c:pt idx="82">
                  <c:v>45.24990323204955</c:v>
                </c:pt>
                <c:pt idx="83">
                  <c:v>43.520484160401594</c:v>
                </c:pt>
                <c:pt idx="84">
                  <c:v>44.14877007945043</c:v>
                </c:pt>
                <c:pt idx="85">
                  <c:v>40.79348484014747</c:v>
                </c:pt>
                <c:pt idx="86">
                  <c:v>36.91098650226718</c:v>
                </c:pt>
                <c:pt idx="87">
                  <c:v>33.022620434730186</c:v>
                </c:pt>
                <c:pt idx="88">
                  <c:v>24.624192657229386</c:v>
                </c:pt>
                <c:pt idx="89">
                  <c:v>22.73799649801863</c:v>
                </c:pt>
                <c:pt idx="90">
                  <c:v>23.753205912472907</c:v>
                </c:pt>
                <c:pt idx="91">
                  <c:v>19.43025385336614</c:v>
                </c:pt>
                <c:pt idx="92">
                  <c:v>20.026908212146395</c:v>
                </c:pt>
                <c:pt idx="93">
                  <c:v>20.145709021450642</c:v>
                </c:pt>
                <c:pt idx="94">
                  <c:v>19.80080112590666</c:v>
                </c:pt>
                <c:pt idx="95">
                  <c:v>18.952822247828237</c:v>
                </c:pt>
                <c:pt idx="96">
                  <c:v>17.762587850197363</c:v>
                </c:pt>
                <c:pt idx="97">
                  <c:v>15.921739674201902</c:v>
                </c:pt>
                <c:pt idx="98">
                  <c:v>15.531205335874205</c:v>
                </c:pt>
                <c:pt idx="99">
                  <c:v>14.866497523257209</c:v>
                </c:pt>
                <c:pt idx="100">
                  <c:v>18.053400395954867</c:v>
                </c:pt>
                <c:pt idx="101">
                  <c:v>16.48483665332661</c:v>
                </c:pt>
                <c:pt idx="102">
                  <c:v>15.468719105402286</c:v>
                </c:pt>
                <c:pt idx="103">
                  <c:v>17.27429472834659</c:v>
                </c:pt>
                <c:pt idx="104">
                  <c:v>14.094371818396013</c:v>
                </c:pt>
                <c:pt idx="105">
                  <c:v>13.222280062467476</c:v>
                </c:pt>
                <c:pt idx="106">
                  <c:v>13.160894771232734</c:v>
                </c:pt>
                <c:pt idx="107">
                  <c:v>12.26512960380326</c:v>
                </c:pt>
                <c:pt idx="108">
                  <c:v>11.993132766514066</c:v>
                </c:pt>
                <c:pt idx="109">
                  <c:v>11.144226943850668</c:v>
                </c:pt>
                <c:pt idx="110">
                  <c:v>9.094113734619242</c:v>
                </c:pt>
                <c:pt idx="111">
                  <c:v>7.916776229292665</c:v>
                </c:pt>
                <c:pt idx="112">
                  <c:v>6.50474938649711</c:v>
                </c:pt>
                <c:pt idx="113">
                  <c:v>5.96178885895138</c:v>
                </c:pt>
                <c:pt idx="114">
                  <c:v>2.4550343742865124</c:v>
                </c:pt>
                <c:pt idx="115">
                  <c:v>1.1605427961886647</c:v>
                </c:pt>
                <c:pt idx="116">
                  <c:v>1.5237415834397012</c:v>
                </c:pt>
                <c:pt idx="117">
                  <c:v>-0.9456352904628886</c:v>
                </c:pt>
                <c:pt idx="118">
                  <c:v>-3.836821445903041</c:v>
                </c:pt>
                <c:pt idx="119">
                  <c:v>-6.069933664602345</c:v>
                </c:pt>
                <c:pt idx="120">
                  <c:v>-9.315765141007844</c:v>
                </c:pt>
                <c:pt idx="121">
                  <c:v>-11.549615356614169</c:v>
                </c:pt>
                <c:pt idx="122">
                  <c:v>-13.23655828755723</c:v>
                </c:pt>
                <c:pt idx="123">
                  <c:v>-16.690728117785383</c:v>
                </c:pt>
                <c:pt idx="124">
                  <c:v>-17.68164049438556</c:v>
                </c:pt>
                <c:pt idx="125">
                  <c:v>-18.937628887929108</c:v>
                </c:pt>
                <c:pt idx="126">
                  <c:v>-18.426835533931296</c:v>
                </c:pt>
                <c:pt idx="127">
                  <c:v>-19.608025034942557</c:v>
                </c:pt>
                <c:pt idx="128">
                  <c:v>-21.594068010774237</c:v>
                </c:pt>
                <c:pt idx="129">
                  <c:v>-19.831522693629736</c:v>
                </c:pt>
                <c:pt idx="130">
                  <c:v>-17.713756427864183</c:v>
                </c:pt>
                <c:pt idx="131">
                  <c:v>-15.834598320444599</c:v>
                </c:pt>
                <c:pt idx="132">
                  <c:v>-12.817795188966556</c:v>
                </c:pt>
                <c:pt idx="133">
                  <c:v>-8.467600880712794</c:v>
                </c:pt>
                <c:pt idx="134">
                  <c:v>-3.6820507054921734</c:v>
                </c:pt>
                <c:pt idx="135">
                  <c:v>3.6727769937775605</c:v>
                </c:pt>
                <c:pt idx="136">
                  <c:v>5.847728632305021</c:v>
                </c:pt>
                <c:pt idx="137">
                  <c:v>7.43231074022934</c:v>
                </c:pt>
                <c:pt idx="138">
                  <c:v>9.566015829532788</c:v>
                </c:pt>
                <c:pt idx="139">
                  <c:v>12.065636323073477</c:v>
                </c:pt>
                <c:pt idx="140">
                  <c:v>13.58673008136472</c:v>
                </c:pt>
                <c:pt idx="141">
                  <c:v>13.480842806957156</c:v>
                </c:pt>
                <c:pt idx="142">
                  <c:v>11.174940806583066</c:v>
                </c:pt>
                <c:pt idx="143">
                  <c:v>10.459949840542478</c:v>
                </c:pt>
                <c:pt idx="144">
                  <c:v>10.525829832417713</c:v>
                </c:pt>
                <c:pt idx="145">
                  <c:v>2.4354420514665236</c:v>
                </c:pt>
                <c:pt idx="146">
                  <c:v>-3.424477646784169</c:v>
                </c:pt>
                <c:pt idx="147">
                  <c:v>-10.316956540137951</c:v>
                </c:pt>
                <c:pt idx="148">
                  <c:v>-14.298672211329816</c:v>
                </c:pt>
                <c:pt idx="149">
                  <c:v>-15.898295613299794</c:v>
                </c:pt>
                <c:pt idx="150">
                  <c:v>-18.345395989888146</c:v>
                </c:pt>
                <c:pt idx="151">
                  <c:v>-21.299073953306376</c:v>
                </c:pt>
                <c:pt idx="152">
                  <c:v>-21.0058966834616</c:v>
                </c:pt>
                <c:pt idx="153">
                  <c:v>-22.4026309802056</c:v>
                </c:pt>
                <c:pt idx="154">
                  <c:v>-23.202988618113253</c:v>
                </c:pt>
                <c:pt idx="155">
                  <c:v>-24.406976825670455</c:v>
                </c:pt>
                <c:pt idx="156">
                  <c:v>-26.198432257076433</c:v>
                </c:pt>
                <c:pt idx="157">
                  <c:v>-21.897495171768014</c:v>
                </c:pt>
                <c:pt idx="158">
                  <c:v>-19.69511550257596</c:v>
                </c:pt>
                <c:pt idx="159">
                  <c:v>-15.205492379559288</c:v>
                </c:pt>
                <c:pt idx="160">
                  <c:v>-11.627641905754388</c:v>
                </c:pt>
                <c:pt idx="161">
                  <c:v>-8.067275747508319</c:v>
                </c:pt>
                <c:pt idx="162">
                  <c:v>-3.8923806373359753</c:v>
                </c:pt>
                <c:pt idx="163">
                  <c:v>0.4692706243567102</c:v>
                </c:pt>
                <c:pt idx="164">
                  <c:v>2.7703549243453125</c:v>
                </c:pt>
                <c:pt idx="165">
                  <c:v>5.793972349575284</c:v>
                </c:pt>
                <c:pt idx="166">
                  <c:v>9.775324828834059</c:v>
                </c:pt>
                <c:pt idx="167">
                  <c:v>13.012644615840998</c:v>
                </c:pt>
                <c:pt idx="168">
                  <c:v>18.262854555573384</c:v>
                </c:pt>
                <c:pt idx="169">
                  <c:v>17.30374755299121</c:v>
                </c:pt>
                <c:pt idx="170">
                  <c:v>18.157959099204177</c:v>
                </c:pt>
                <c:pt idx="171">
                  <c:v>17.519453177893382</c:v>
                </c:pt>
                <c:pt idx="172">
                  <c:v>16.612311830928803</c:v>
                </c:pt>
                <c:pt idx="173">
                  <c:v>14.0630787716715</c:v>
                </c:pt>
                <c:pt idx="174">
                  <c:v>12.32393123168707</c:v>
                </c:pt>
                <c:pt idx="175">
                  <c:v>7.1164397833032496</c:v>
                </c:pt>
                <c:pt idx="176">
                  <c:v>3.3546748054118183</c:v>
                </c:pt>
                <c:pt idx="177">
                  <c:v>0.2578336930687328</c:v>
                </c:pt>
                <c:pt idx="178">
                  <c:v>-2.0417122221117836</c:v>
                </c:pt>
                <c:pt idx="179">
                  <c:v>-2.6544389667703</c:v>
                </c:pt>
                <c:pt idx="180">
                  <c:v>-7.119498460605868</c:v>
                </c:pt>
                <c:pt idx="181">
                  <c:v>-6.3415763712001905</c:v>
                </c:pt>
                <c:pt idx="182">
                  <c:v>-5.3690420272432675</c:v>
                </c:pt>
                <c:pt idx="183">
                  <c:v>-4.666450956097634</c:v>
                </c:pt>
                <c:pt idx="184">
                  <c:v>-3.6862645957433244</c:v>
                </c:pt>
                <c:pt idx="185">
                  <c:v>-2.423704783252674</c:v>
                </c:pt>
                <c:pt idx="186">
                  <c:v>-5.1700295430259615</c:v>
                </c:pt>
                <c:pt idx="187">
                  <c:v>1.8163250419432444</c:v>
                </c:pt>
                <c:pt idx="188">
                  <c:v>3.7835920616328735</c:v>
                </c:pt>
                <c:pt idx="189">
                  <c:v>6.927690658088707</c:v>
                </c:pt>
                <c:pt idx="190">
                  <c:v>10.970093094438852</c:v>
                </c:pt>
                <c:pt idx="191">
                  <c:v>11.428041761816104</c:v>
                </c:pt>
                <c:pt idx="192">
                  <c:v>14.83752404506734</c:v>
                </c:pt>
                <c:pt idx="193">
                  <c:v>16.049277462807467</c:v>
                </c:pt>
                <c:pt idx="194">
                  <c:v>15.791864720481215</c:v>
                </c:pt>
                <c:pt idx="195">
                  <c:v>13.93791390728478</c:v>
                </c:pt>
                <c:pt idx="196">
                  <c:v>14.790176520769052</c:v>
                </c:pt>
                <c:pt idx="197">
                  <c:v>13.879035334799852</c:v>
                </c:pt>
                <c:pt idx="198">
                  <c:v>18.279587710867318</c:v>
                </c:pt>
                <c:pt idx="199">
                  <c:v>15.283947079333231</c:v>
                </c:pt>
                <c:pt idx="200">
                  <c:v>15.982228721755519</c:v>
                </c:pt>
                <c:pt idx="201">
                  <c:v>15.058051172774697</c:v>
                </c:pt>
                <c:pt idx="202">
                  <c:v>12.766589709008613</c:v>
                </c:pt>
                <c:pt idx="203">
                  <c:v>12.827919990925224</c:v>
                </c:pt>
                <c:pt idx="204">
                  <c:v>12.936153029328608</c:v>
                </c:pt>
                <c:pt idx="205">
                  <c:v>11.672788715838948</c:v>
                </c:pt>
                <c:pt idx="206">
                  <c:v>11.745473567961895</c:v>
                </c:pt>
                <c:pt idx="207">
                  <c:v>13.289304474814188</c:v>
                </c:pt>
                <c:pt idx="208">
                  <c:v>13.108194050434832</c:v>
                </c:pt>
                <c:pt idx="209">
                  <c:v>13.970960360964</c:v>
                </c:pt>
                <c:pt idx="210">
                  <c:v>14.244784734578374</c:v>
                </c:pt>
                <c:pt idx="211">
                  <c:v>14.708400657358695</c:v>
                </c:pt>
                <c:pt idx="212">
                  <c:v>15.114781059412024</c:v>
                </c:pt>
                <c:pt idx="213">
                  <c:v>15.309770064071571</c:v>
                </c:pt>
                <c:pt idx="214">
                  <c:v>16.293007919132933</c:v>
                </c:pt>
                <c:pt idx="215">
                  <c:v>18.02370004959853</c:v>
                </c:pt>
                <c:pt idx="216">
                  <c:v>18.949180599238545</c:v>
                </c:pt>
                <c:pt idx="217">
                  <c:v>19.413324211066467</c:v>
                </c:pt>
                <c:pt idx="218">
                  <c:v>20.147982470969154</c:v>
                </c:pt>
                <c:pt idx="219">
                  <c:v>21.7863372838746</c:v>
                </c:pt>
                <c:pt idx="220">
                  <c:v>21.484392274791986</c:v>
                </c:pt>
                <c:pt idx="221">
                  <c:v>22.99879292768199</c:v>
                </c:pt>
                <c:pt idx="222">
                  <c:v>23.433217445689166</c:v>
                </c:pt>
                <c:pt idx="223">
                  <c:v>23.849196077605143</c:v>
                </c:pt>
                <c:pt idx="224">
                  <c:v>24.226874698637403</c:v>
                </c:pt>
                <c:pt idx="225">
                  <c:v>25.346615333742747</c:v>
                </c:pt>
                <c:pt idx="226">
                  <c:v>24.550720764166897</c:v>
                </c:pt>
                <c:pt idx="227">
                  <c:v>23.182595164945</c:v>
                </c:pt>
                <c:pt idx="228">
                  <c:v>21.38574840099531</c:v>
                </c:pt>
                <c:pt idx="229">
                  <c:v>20.57415477167679</c:v>
                </c:pt>
                <c:pt idx="230">
                  <c:v>19.006439742410308</c:v>
                </c:pt>
                <c:pt idx="231">
                  <c:v>15.422408754127204</c:v>
                </c:pt>
                <c:pt idx="232">
                  <c:v>14.024358534327632</c:v>
                </c:pt>
                <c:pt idx="233">
                  <c:v>11.298458284180114</c:v>
                </c:pt>
                <c:pt idx="234">
                  <c:v>8.443364827675282</c:v>
                </c:pt>
                <c:pt idx="235">
                  <c:v>5.2867183171156</c:v>
                </c:pt>
                <c:pt idx="236">
                  <c:v>3.536909696432417</c:v>
                </c:pt>
                <c:pt idx="237">
                  <c:v>1.0425057825388535</c:v>
                </c:pt>
                <c:pt idx="238">
                  <c:v>-1.7871554326073067</c:v>
                </c:pt>
                <c:pt idx="239">
                  <c:v>-4.306835522403205</c:v>
                </c:pt>
                <c:pt idx="240">
                  <c:v>-7.300250847239994</c:v>
                </c:pt>
                <c:pt idx="241">
                  <c:v>-7.031731889520941</c:v>
                </c:pt>
                <c:pt idx="242">
                  <c:v>-7.283822619957064</c:v>
                </c:pt>
                <c:pt idx="243">
                  <c:v>-6.081136568941446</c:v>
                </c:pt>
                <c:pt idx="244">
                  <c:v>-5.638459924656345</c:v>
                </c:pt>
                <c:pt idx="245">
                  <c:v>-4.560863288317094</c:v>
                </c:pt>
                <c:pt idx="246">
                  <c:v>-3.876263725189304</c:v>
                </c:pt>
                <c:pt idx="247">
                  <c:v>-2.6373494476477077</c:v>
                </c:pt>
                <c:pt idx="248">
                  <c:v>-1.6740255292364452</c:v>
                </c:pt>
                <c:pt idx="249">
                  <c:v>-1.045736397967275</c:v>
                </c:pt>
                <c:pt idx="250">
                  <c:v>2.383010658712223</c:v>
                </c:pt>
                <c:pt idx="251">
                  <c:v>4.660137111032952</c:v>
                </c:pt>
                <c:pt idx="252">
                  <c:v>8.716150033145013</c:v>
                </c:pt>
                <c:pt idx="253">
                  <c:v>7.808330261702906</c:v>
                </c:pt>
                <c:pt idx="254">
                  <c:v>6.631877348033768</c:v>
                </c:pt>
                <c:pt idx="255">
                  <c:v>2.9680797835390678</c:v>
                </c:pt>
                <c:pt idx="256">
                  <c:v>1.6756968375874237</c:v>
                </c:pt>
                <c:pt idx="257">
                  <c:v>1.0311104302995204</c:v>
                </c:pt>
                <c:pt idx="258">
                  <c:v>-0.8816198931572075</c:v>
                </c:pt>
                <c:pt idx="259">
                  <c:v>-1.62442035788456</c:v>
                </c:pt>
                <c:pt idx="260">
                  <c:v>-2.5949757353529463</c:v>
                </c:pt>
                <c:pt idx="261">
                  <c:v>-2.179064957337445</c:v>
                </c:pt>
                <c:pt idx="262">
                  <c:v>-3.1695809305540905</c:v>
                </c:pt>
                <c:pt idx="263">
                  <c:v>-4.296130582484054</c:v>
                </c:pt>
                <c:pt idx="264">
                  <c:v>-4.837983081620493</c:v>
                </c:pt>
                <c:pt idx="265">
                  <c:v>-4.654841518396452</c:v>
                </c:pt>
                <c:pt idx="266">
                  <c:v>-4.105953563675172</c:v>
                </c:pt>
                <c:pt idx="267">
                  <c:v>-0.32646591214670195</c:v>
                </c:pt>
                <c:pt idx="268">
                  <c:v>1.993192816329639</c:v>
                </c:pt>
                <c:pt idx="269">
                  <c:v>0.5657293122645797</c:v>
                </c:pt>
                <c:pt idx="270">
                  <c:v>3.250140631085017</c:v>
                </c:pt>
                <c:pt idx="271">
                  <c:v>4.6187584345479</c:v>
                </c:pt>
                <c:pt idx="272">
                  <c:v>5.552924575714229</c:v>
                </c:pt>
                <c:pt idx="273">
                  <c:v>6.345666644189933</c:v>
                </c:pt>
                <c:pt idx="274">
                  <c:v>6.952476319609815</c:v>
                </c:pt>
                <c:pt idx="275">
                  <c:v>8.813471278299644</c:v>
                </c:pt>
                <c:pt idx="276">
                  <c:v>10.272606859880739</c:v>
                </c:pt>
                <c:pt idx="277">
                  <c:v>11.453870869033054</c:v>
                </c:pt>
                <c:pt idx="278">
                  <c:v>14.308188921238056</c:v>
                </c:pt>
                <c:pt idx="279">
                  <c:v>15.413560525381612</c:v>
                </c:pt>
                <c:pt idx="280">
                  <c:v>14.235245317138876</c:v>
                </c:pt>
                <c:pt idx="281">
                  <c:v>17.16521632610754</c:v>
                </c:pt>
                <c:pt idx="282">
                  <c:v>17.684667358941283</c:v>
                </c:pt>
                <c:pt idx="283">
                  <c:v>17.32031714294928</c:v>
                </c:pt>
                <c:pt idx="284">
                  <c:v>17.258397542428384</c:v>
                </c:pt>
                <c:pt idx="285">
                  <c:v>16.762908916334894</c:v>
                </c:pt>
                <c:pt idx="286">
                  <c:v>15.377103230777493</c:v>
                </c:pt>
                <c:pt idx="287">
                  <c:v>14.809510548858924</c:v>
                </c:pt>
                <c:pt idx="288">
                  <c:v>13.257332662654164</c:v>
                </c:pt>
                <c:pt idx="289">
                  <c:v>12.461176793589217</c:v>
                </c:pt>
                <c:pt idx="290">
                  <c:v>9.814954682779458</c:v>
                </c:pt>
                <c:pt idx="291">
                  <c:v>7.685777559055111</c:v>
                </c:pt>
                <c:pt idx="292">
                  <c:v>7.435679839413808</c:v>
                </c:pt>
                <c:pt idx="293">
                  <c:v>6.20631971755094</c:v>
                </c:pt>
                <c:pt idx="294">
                  <c:v>4.496120350256618</c:v>
                </c:pt>
                <c:pt idx="295">
                  <c:v>3.408086892668223</c:v>
                </c:pt>
                <c:pt idx="296">
                  <c:v>3.4475488435289066</c:v>
                </c:pt>
                <c:pt idx="297">
                  <c:v>3.144188139281397</c:v>
                </c:pt>
                <c:pt idx="298">
                  <c:v>2.7877648959053403</c:v>
                </c:pt>
              </c:numCache>
            </c:numRef>
          </c:val>
          <c:smooth val="0"/>
        </c:ser>
        <c:ser>
          <c:idx val="1"/>
          <c:order val="1"/>
          <c:tx>
            <c:v>T12/12 de la serie C-T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'Señal de crto.'!$M$17:$M$315</c:f>
              <c:numCache>
                <c:ptCount val="299"/>
                <c:pt idx="5">
                  <c:v>-2.7324322242101147</c:v>
                </c:pt>
                <c:pt idx="6">
                  <c:v>-3.341814681520276</c:v>
                </c:pt>
                <c:pt idx="7">
                  <c:v>-4.392593563786832</c:v>
                </c:pt>
                <c:pt idx="8">
                  <c:v>-5.193581628146603</c:v>
                </c:pt>
                <c:pt idx="9">
                  <c:v>-5.576670302146496</c:v>
                </c:pt>
                <c:pt idx="10">
                  <c:v>-6.107124876443123</c:v>
                </c:pt>
                <c:pt idx="11">
                  <c:v>-6.622101190329516</c:v>
                </c:pt>
                <c:pt idx="12">
                  <c:v>-7.2085432029368235</c:v>
                </c:pt>
                <c:pt idx="13">
                  <c:v>-7.66124604742231</c:v>
                </c:pt>
                <c:pt idx="14">
                  <c:v>-8.05240810684046</c:v>
                </c:pt>
                <c:pt idx="15">
                  <c:v>-8.117482122904349</c:v>
                </c:pt>
                <c:pt idx="16">
                  <c:v>-7.280429510912413</c:v>
                </c:pt>
                <c:pt idx="17">
                  <c:v>-6.1818808155506275</c:v>
                </c:pt>
                <c:pt idx="18">
                  <c:v>-4.953936635281167</c:v>
                </c:pt>
                <c:pt idx="19">
                  <c:v>-3.4837418119507504</c:v>
                </c:pt>
                <c:pt idx="20">
                  <c:v>-2.105265882011949</c:v>
                </c:pt>
                <c:pt idx="21">
                  <c:v>-1.2226422563603165</c:v>
                </c:pt>
                <c:pt idx="22">
                  <c:v>-0.29524126665322115</c:v>
                </c:pt>
                <c:pt idx="23">
                  <c:v>0.8772774838710404</c:v>
                </c:pt>
                <c:pt idx="24">
                  <c:v>2.186276554618388</c:v>
                </c:pt>
                <c:pt idx="25">
                  <c:v>3.3230053083109254</c:v>
                </c:pt>
                <c:pt idx="26">
                  <c:v>4.488677626818756</c:v>
                </c:pt>
                <c:pt idx="27">
                  <c:v>5.572247173610037</c:v>
                </c:pt>
                <c:pt idx="28">
                  <c:v>6.0790375787712065</c:v>
                </c:pt>
                <c:pt idx="29">
                  <c:v>6.047688413187018</c:v>
                </c:pt>
                <c:pt idx="30">
                  <c:v>6.0105817845950185</c:v>
                </c:pt>
                <c:pt idx="31">
                  <c:v>5.731996053492978</c:v>
                </c:pt>
                <c:pt idx="32">
                  <c:v>5.527430956679922</c:v>
                </c:pt>
                <c:pt idx="33">
                  <c:v>5.396301833263479</c:v>
                </c:pt>
                <c:pt idx="34">
                  <c:v>5.310487380902913</c:v>
                </c:pt>
                <c:pt idx="35">
                  <c:v>4.674359373507912</c:v>
                </c:pt>
                <c:pt idx="36">
                  <c:v>3.7570300494801074</c:v>
                </c:pt>
                <c:pt idx="37">
                  <c:v>3.020741736926496</c:v>
                </c:pt>
                <c:pt idx="38">
                  <c:v>2.011744921175932</c:v>
                </c:pt>
                <c:pt idx="39">
                  <c:v>0.8605338218110887</c:v>
                </c:pt>
                <c:pt idx="40">
                  <c:v>-0.12213419034416972</c:v>
                </c:pt>
                <c:pt idx="41">
                  <c:v>-0.8498157574164651</c:v>
                </c:pt>
                <c:pt idx="42">
                  <c:v>-1.7133273905751878</c:v>
                </c:pt>
                <c:pt idx="43">
                  <c:v>-2.4089561273841866</c:v>
                </c:pt>
                <c:pt idx="44">
                  <c:v>-3.141267479320433</c:v>
                </c:pt>
                <c:pt idx="45">
                  <c:v>-3.453408566414552</c:v>
                </c:pt>
                <c:pt idx="46">
                  <c:v>-3.8305608308642434</c:v>
                </c:pt>
                <c:pt idx="47">
                  <c:v>-3.901372191256968</c:v>
                </c:pt>
                <c:pt idx="48">
                  <c:v>-3.6877722883308763</c:v>
                </c:pt>
                <c:pt idx="49">
                  <c:v>-3.479565195561591</c:v>
                </c:pt>
                <c:pt idx="50">
                  <c:v>-3.177807611222633</c:v>
                </c:pt>
                <c:pt idx="51">
                  <c:v>-2.681749081168334</c:v>
                </c:pt>
                <c:pt idx="52">
                  <c:v>-1.982567928951113</c:v>
                </c:pt>
                <c:pt idx="53">
                  <c:v>-1.1404203037637188</c:v>
                </c:pt>
                <c:pt idx="54">
                  <c:v>0.4689765780722439</c:v>
                </c:pt>
                <c:pt idx="55">
                  <c:v>1.6926707985009983</c:v>
                </c:pt>
                <c:pt idx="56">
                  <c:v>3.072574043732459</c:v>
                </c:pt>
                <c:pt idx="57">
                  <c:v>3.977394922926635</c:v>
                </c:pt>
                <c:pt idx="58">
                  <c:v>4.969865830890328</c:v>
                </c:pt>
                <c:pt idx="59">
                  <c:v>6.203687568436422</c:v>
                </c:pt>
                <c:pt idx="60">
                  <c:v>7.707909167192469</c:v>
                </c:pt>
                <c:pt idx="61">
                  <c:v>9.2588811627148</c:v>
                </c:pt>
                <c:pt idx="62">
                  <c:v>11.140146070850221</c:v>
                </c:pt>
                <c:pt idx="63">
                  <c:v>13.06294949536958</c:v>
                </c:pt>
                <c:pt idx="64">
                  <c:v>14.76406948559466</c:v>
                </c:pt>
                <c:pt idx="65">
                  <c:v>16.45083314532502</c:v>
                </c:pt>
                <c:pt idx="66">
                  <c:v>17.06356138044643</c:v>
                </c:pt>
                <c:pt idx="67">
                  <c:v>18.931447250031326</c:v>
                </c:pt>
                <c:pt idx="68">
                  <c:v>21.08078132821781</c:v>
                </c:pt>
                <c:pt idx="69">
                  <c:v>23.959021234496518</c:v>
                </c:pt>
                <c:pt idx="70">
                  <c:v>27.33305215454277</c:v>
                </c:pt>
                <c:pt idx="71">
                  <c:v>30.513698378529284</c:v>
                </c:pt>
                <c:pt idx="72">
                  <c:v>32.968802277533996</c:v>
                </c:pt>
                <c:pt idx="73">
                  <c:v>35.38878493993974</c:v>
                </c:pt>
                <c:pt idx="74">
                  <c:v>37.53415936080597</c:v>
                </c:pt>
                <c:pt idx="75">
                  <c:v>39.4079242290141</c:v>
                </c:pt>
                <c:pt idx="76">
                  <c:v>41.13256534573554</c:v>
                </c:pt>
                <c:pt idx="77">
                  <c:v>42.51948454521306</c:v>
                </c:pt>
                <c:pt idx="78">
                  <c:v>44.372885638790336</c:v>
                </c:pt>
                <c:pt idx="79">
                  <c:v>44.98636422159015</c:v>
                </c:pt>
                <c:pt idx="80">
                  <c:v>44.82528873313865</c:v>
                </c:pt>
                <c:pt idx="81">
                  <c:v>43.7961377014378</c:v>
                </c:pt>
                <c:pt idx="82">
                  <c:v>41.46843725382206</c:v>
                </c:pt>
                <c:pt idx="83">
                  <c:v>38.95573625453977</c:v>
                </c:pt>
                <c:pt idx="84">
                  <c:v>36.91811719137479</c:v>
                </c:pt>
                <c:pt idx="85">
                  <c:v>34.46065283078252</c:v>
                </c:pt>
                <c:pt idx="86">
                  <c:v>32.137441476153924</c:v>
                </c:pt>
                <c:pt idx="87">
                  <c:v>29.998309745348706</c:v>
                </c:pt>
                <c:pt idx="88">
                  <c:v>28.010372375312357</c:v>
                </c:pt>
                <c:pt idx="89">
                  <c:v>26.122188992892376</c:v>
                </c:pt>
                <c:pt idx="90">
                  <c:v>24.160162954301157</c:v>
                </c:pt>
                <c:pt idx="91">
                  <c:v>22.277468237007156</c:v>
                </c:pt>
                <c:pt idx="92">
                  <c:v>20.654128242791444</c:v>
                </c:pt>
                <c:pt idx="93">
                  <c:v>19.25758779996268</c:v>
                </c:pt>
                <c:pt idx="94">
                  <c:v>18.76260812605311</c:v>
                </c:pt>
                <c:pt idx="95">
                  <c:v>18.266529378998356</c:v>
                </c:pt>
                <c:pt idx="96">
                  <c:v>17.611400630935748</c:v>
                </c:pt>
                <c:pt idx="97">
                  <c:v>17.445645813323537</c:v>
                </c:pt>
                <c:pt idx="98">
                  <c:v>16.949387215205263</c:v>
                </c:pt>
                <c:pt idx="99">
                  <c:v>16.37348453856717</c:v>
                </c:pt>
                <c:pt idx="100">
                  <c:v>15.827565135131394</c:v>
                </c:pt>
                <c:pt idx="101">
                  <c:v>15.27265381237396</c:v>
                </c:pt>
                <c:pt idx="102">
                  <c:v>14.791581347135121</c:v>
                </c:pt>
                <c:pt idx="103">
                  <c:v>14.380158245720779</c:v>
                </c:pt>
                <c:pt idx="104">
                  <c:v>13.820043822326852</c:v>
                </c:pt>
                <c:pt idx="105">
                  <c:v>13.212445407296315</c:v>
                </c:pt>
                <c:pt idx="106">
                  <c:v>12.247371016632727</c:v>
                </c:pt>
                <c:pt idx="107">
                  <c:v>11.368473455369212</c:v>
                </c:pt>
                <c:pt idx="108">
                  <c:v>10.259829563178783</c:v>
                </c:pt>
                <c:pt idx="109">
                  <c:v>8.917915495498207</c:v>
                </c:pt>
                <c:pt idx="110">
                  <c:v>7.86801275754064</c:v>
                </c:pt>
                <c:pt idx="111">
                  <c:v>6.680055809289172</c:v>
                </c:pt>
                <c:pt idx="112">
                  <c:v>5.253558591678612</c:v>
                </c:pt>
                <c:pt idx="113">
                  <c:v>3.7195862804457818</c:v>
                </c:pt>
                <c:pt idx="114">
                  <c:v>1.9425050682560538</c:v>
                </c:pt>
                <c:pt idx="115">
                  <c:v>0.059504538139321994</c:v>
                </c:pt>
                <c:pt idx="116">
                  <c:v>-1.7844024986844857</c:v>
                </c:pt>
                <c:pt idx="117">
                  <c:v>-3.81541771919899</c:v>
                </c:pt>
                <c:pt idx="118">
                  <c:v>-5.811128411603619</c:v>
                </c:pt>
                <c:pt idx="119">
                  <c:v>-7.853551560734658</c:v>
                </c:pt>
                <c:pt idx="120">
                  <c:v>-9.558998454430238</c:v>
                </c:pt>
                <c:pt idx="121">
                  <c:v>-11.265265983601111</c:v>
                </c:pt>
                <c:pt idx="122">
                  <c:v>-13.164011191944084</c:v>
                </c:pt>
                <c:pt idx="123">
                  <c:v>-14.71175602984998</c:v>
                </c:pt>
                <c:pt idx="124">
                  <c:v>-15.859950664764867</c:v>
                </c:pt>
                <c:pt idx="125">
                  <c:v>-16.682069335707084</c:v>
                </c:pt>
                <c:pt idx="126">
                  <c:v>-17.01171603212616</c:v>
                </c:pt>
                <c:pt idx="127">
                  <c:v>-16.830608887544045</c:v>
                </c:pt>
                <c:pt idx="128">
                  <c:v>-16.150724606929927</c:v>
                </c:pt>
                <c:pt idx="129">
                  <c:v>-14.64365687709929</c:v>
                </c:pt>
                <c:pt idx="130">
                  <c:v>-12.853124336951964</c:v>
                </c:pt>
                <c:pt idx="131">
                  <c:v>-10.792886965277631</c:v>
                </c:pt>
                <c:pt idx="132">
                  <c:v>-8.577609053630624</c:v>
                </c:pt>
                <c:pt idx="133">
                  <c:v>-6.004589671396118</c:v>
                </c:pt>
                <c:pt idx="134">
                  <c:v>-3.0526654901301384</c:v>
                </c:pt>
                <c:pt idx="135">
                  <c:v>-0.1844951033921518</c:v>
                </c:pt>
                <c:pt idx="136">
                  <c:v>2.3783403819598163</c:v>
                </c:pt>
                <c:pt idx="137">
                  <c:v>4.752297843557443</c:v>
                </c:pt>
                <c:pt idx="138">
                  <c:v>6.860571189742956</c:v>
                </c:pt>
                <c:pt idx="139">
                  <c:v>7.897307137186772</c:v>
                </c:pt>
                <c:pt idx="140">
                  <c:v>7.958028535585356</c:v>
                </c:pt>
                <c:pt idx="141">
                  <c:v>6.693569340285393</c:v>
                </c:pt>
                <c:pt idx="142">
                  <c:v>4.877531478369548</c:v>
                </c:pt>
                <c:pt idx="143">
                  <c:v>2.8104104798264586</c:v>
                </c:pt>
                <c:pt idx="144">
                  <c:v>0.3695215277846273</c:v>
                </c:pt>
                <c:pt idx="145">
                  <c:v>-2.4965253690952665</c:v>
                </c:pt>
                <c:pt idx="146">
                  <c:v>-5.358826664790897</c:v>
                </c:pt>
                <c:pt idx="147">
                  <c:v>-8.287379353925758</c:v>
                </c:pt>
                <c:pt idx="148">
                  <c:v>-11.049920986996185</c:v>
                </c:pt>
                <c:pt idx="149">
                  <c:v>-13.815088573167245</c:v>
                </c:pt>
                <c:pt idx="150">
                  <c:v>-16.7088327442183</c:v>
                </c:pt>
                <c:pt idx="151">
                  <c:v>-18.61628736678047</c:v>
                </c:pt>
                <c:pt idx="152">
                  <c:v>-19.92024541674847</c:v>
                </c:pt>
                <c:pt idx="153">
                  <c:v>-20.370693267811646</c:v>
                </c:pt>
                <c:pt idx="154">
                  <c:v>-20.24885063935801</c:v>
                </c:pt>
                <c:pt idx="155">
                  <c:v>-19.73700172994849</c:v>
                </c:pt>
                <c:pt idx="156">
                  <c:v>-18.709266168387458</c:v>
                </c:pt>
                <c:pt idx="157">
                  <c:v>-17.09024448035275</c:v>
                </c:pt>
                <c:pt idx="158">
                  <c:v>-15.275337692809416</c:v>
                </c:pt>
                <c:pt idx="159">
                  <c:v>-13.04725354900556</c:v>
                </c:pt>
                <c:pt idx="160">
                  <c:v>-10.39547402837158</c:v>
                </c:pt>
                <c:pt idx="161">
                  <c:v>-7.2968736196117305</c:v>
                </c:pt>
                <c:pt idx="162">
                  <c:v>-3.483453000729682</c:v>
                </c:pt>
                <c:pt idx="163">
                  <c:v>-0.08236268159105009</c:v>
                </c:pt>
                <c:pt idx="164">
                  <c:v>3.2364737744493652</c:v>
                </c:pt>
                <c:pt idx="165">
                  <c:v>6.12026003292722</c:v>
                </c:pt>
                <c:pt idx="166">
                  <c:v>8.610116645110182</c:v>
                </c:pt>
                <c:pt idx="167">
                  <c:v>10.583735572116197</c:v>
                </c:pt>
                <c:pt idx="168">
                  <c:v>12.027558905834098</c:v>
                </c:pt>
                <c:pt idx="169">
                  <c:v>12.603246895012603</c:v>
                </c:pt>
                <c:pt idx="170">
                  <c:v>12.63156700672296</c:v>
                </c:pt>
                <c:pt idx="171">
                  <c:v>12.101958759860935</c:v>
                </c:pt>
                <c:pt idx="172">
                  <c:v>11.01827259141146</c:v>
                </c:pt>
                <c:pt idx="173">
                  <c:v>9.627973189306744</c:v>
                </c:pt>
                <c:pt idx="174">
                  <c:v>7.431973780043691</c:v>
                </c:pt>
                <c:pt idx="175">
                  <c:v>5.434884158812892</c:v>
                </c:pt>
                <c:pt idx="176">
                  <c:v>3.514233645714384</c:v>
                </c:pt>
                <c:pt idx="177">
                  <c:v>1.732921022867572</c:v>
                </c:pt>
                <c:pt idx="178">
                  <c:v>0.14346904985083597</c:v>
                </c:pt>
                <c:pt idx="179">
                  <c:v>-1.1309639743997195</c:v>
                </c:pt>
                <c:pt idx="180">
                  <c:v>-2.510985094389568</c:v>
                </c:pt>
                <c:pt idx="181">
                  <c:v>-2.8980911873092197</c:v>
                </c:pt>
                <c:pt idx="182">
                  <c:v>-2.846657056281188</c:v>
                </c:pt>
                <c:pt idx="183">
                  <c:v>-2.311521761895932</c:v>
                </c:pt>
                <c:pt idx="184">
                  <c:v>-1.2772298065563064</c:v>
                </c:pt>
                <c:pt idx="185">
                  <c:v>-0.14804911429970957</c:v>
                </c:pt>
                <c:pt idx="186">
                  <c:v>1.6275479800222428</c:v>
                </c:pt>
                <c:pt idx="187">
                  <c:v>3.460843474094105</c:v>
                </c:pt>
                <c:pt idx="188">
                  <c:v>5.224003752512232</c:v>
                </c:pt>
                <c:pt idx="189">
                  <c:v>6.809415569682386</c:v>
                </c:pt>
                <c:pt idx="190">
                  <c:v>8.39688338060499</c:v>
                </c:pt>
                <c:pt idx="191">
                  <c:v>9.808006547242158</c:v>
                </c:pt>
                <c:pt idx="192">
                  <c:v>11.841659398834551</c:v>
                </c:pt>
                <c:pt idx="193">
                  <c:v>12.999028686674848</c:v>
                </c:pt>
                <c:pt idx="194">
                  <c:v>14.030549481535147</c:v>
                </c:pt>
                <c:pt idx="195">
                  <c:v>14.703339806519097</c:v>
                </c:pt>
                <c:pt idx="196">
                  <c:v>14.830936761003898</c:v>
                </c:pt>
                <c:pt idx="197">
                  <c:v>14.924718411089444</c:v>
                </c:pt>
                <c:pt idx="198">
                  <c:v>14.754097267065518</c:v>
                </c:pt>
                <c:pt idx="199">
                  <c:v>14.377685089595772</c:v>
                </c:pt>
                <c:pt idx="200">
                  <c:v>14.032528028613015</c:v>
                </c:pt>
                <c:pt idx="201">
                  <c:v>13.974036373795371</c:v>
                </c:pt>
                <c:pt idx="202">
                  <c:v>13.833620105987137</c:v>
                </c:pt>
                <c:pt idx="203">
                  <c:v>13.842226852405574</c:v>
                </c:pt>
                <c:pt idx="204">
                  <c:v>13.545402167542477</c:v>
                </c:pt>
                <c:pt idx="205">
                  <c:v>13.514742261969019</c:v>
                </c:pt>
                <c:pt idx="206">
                  <c:v>13.468094481087945</c:v>
                </c:pt>
                <c:pt idx="207">
                  <c:v>13.508550792534365</c:v>
                </c:pt>
                <c:pt idx="208">
                  <c:v>13.81073182768003</c:v>
                </c:pt>
                <c:pt idx="209">
                  <c:v>14.256160007516499</c:v>
                </c:pt>
                <c:pt idx="210">
                  <c:v>14.77079371870677</c:v>
                </c:pt>
                <c:pt idx="211">
                  <c:v>15.42018123296478</c:v>
                </c:pt>
                <c:pt idx="212">
                  <c:v>16.123791142252855</c:v>
                </c:pt>
                <c:pt idx="213">
                  <c:v>16.842815711368942</c:v>
                </c:pt>
                <c:pt idx="214">
                  <c:v>17.54566610151771</c:v>
                </c:pt>
                <c:pt idx="215">
                  <c:v>18.305078935189115</c:v>
                </c:pt>
                <c:pt idx="216">
                  <c:v>19.079320051354827</c:v>
                </c:pt>
                <c:pt idx="217">
                  <c:v>19.849741506746767</c:v>
                </c:pt>
                <c:pt idx="218">
                  <c:v>20.61155794086322</c:v>
                </c:pt>
                <c:pt idx="219">
                  <c:v>21.445758587038384</c:v>
                </c:pt>
                <c:pt idx="220">
                  <c:v>22.121690639983356</c:v>
                </c:pt>
                <c:pt idx="221">
                  <c:v>22.53194366423034</c:v>
                </c:pt>
                <c:pt idx="222">
                  <c:v>22.701714878471392</c:v>
                </c:pt>
                <c:pt idx="223">
                  <c:v>22.75844275356208</c:v>
                </c:pt>
                <c:pt idx="224">
                  <c:v>22.615019507992642</c:v>
                </c:pt>
                <c:pt idx="225">
                  <c:v>22.017248829985633</c:v>
                </c:pt>
                <c:pt idx="226">
                  <c:v>21.326431375532948</c:v>
                </c:pt>
                <c:pt idx="227">
                  <c:v>20.279702630169453</c:v>
                </c:pt>
                <c:pt idx="228">
                  <c:v>18.94943233345964</c:v>
                </c:pt>
                <c:pt idx="229">
                  <c:v>17.314649539053534</c:v>
                </c:pt>
                <c:pt idx="230">
                  <c:v>15.527135298296102</c:v>
                </c:pt>
                <c:pt idx="231">
                  <c:v>13.468175159070967</c:v>
                </c:pt>
                <c:pt idx="232">
                  <c:v>11.25862096189472</c:v>
                </c:pt>
                <c:pt idx="233">
                  <c:v>8.961730939187348</c:v>
                </c:pt>
                <c:pt idx="234">
                  <c:v>6.576605844101408</c:v>
                </c:pt>
                <c:pt idx="235">
                  <c:v>4.33289414791183</c:v>
                </c:pt>
                <c:pt idx="236">
                  <c:v>2.2221830324022704</c:v>
                </c:pt>
                <c:pt idx="237">
                  <c:v>0.5081477150189215</c:v>
                </c:pt>
                <c:pt idx="238">
                  <c:v>-1.0388698175079298</c:v>
                </c:pt>
                <c:pt idx="239">
                  <c:v>-2.2812531329489616</c:v>
                </c:pt>
                <c:pt idx="240">
                  <c:v>-3.249086742038358</c:v>
                </c:pt>
                <c:pt idx="241">
                  <c:v>-3.8732524310659926</c:v>
                </c:pt>
                <c:pt idx="242">
                  <c:v>-4.283881414140097</c:v>
                </c:pt>
                <c:pt idx="243">
                  <c:v>-4.4509181047920805</c:v>
                </c:pt>
                <c:pt idx="244">
                  <c:v>-4.118076430780519</c:v>
                </c:pt>
                <c:pt idx="245">
                  <c:v>-3.400905938179534</c:v>
                </c:pt>
                <c:pt idx="246">
                  <c:v>-2.1228740854355124</c:v>
                </c:pt>
                <c:pt idx="247">
                  <c:v>-0.9168731784105546</c:v>
                </c:pt>
                <c:pt idx="248">
                  <c:v>0.23560806799817158</c:v>
                </c:pt>
                <c:pt idx="249">
                  <c:v>1.0030377286130374</c:v>
                </c:pt>
                <c:pt idx="250">
                  <c:v>1.6349471032546035</c:v>
                </c:pt>
                <c:pt idx="251">
                  <c:v>2.12407053274147</c:v>
                </c:pt>
                <c:pt idx="252">
                  <c:v>2.3950588221212</c:v>
                </c:pt>
                <c:pt idx="253">
                  <c:v>2.49198983272629</c:v>
                </c:pt>
                <c:pt idx="254">
                  <c:v>2.419667154594279</c:v>
                </c:pt>
                <c:pt idx="255">
                  <c:v>2.3263607181911254</c:v>
                </c:pt>
                <c:pt idx="256">
                  <c:v>1.8476802885432875</c:v>
                </c:pt>
                <c:pt idx="257">
                  <c:v>1.083166427698714</c:v>
                </c:pt>
                <c:pt idx="258">
                  <c:v>-0.042342346976923295</c:v>
                </c:pt>
                <c:pt idx="259">
                  <c:v>-1.0684220316180983</c:v>
                </c:pt>
                <c:pt idx="260">
                  <c:v>-1.9409090251213286</c:v>
                </c:pt>
                <c:pt idx="261">
                  <c:v>-2.20172087002706</c:v>
                </c:pt>
                <c:pt idx="262">
                  <c:v>-2.1704530928975885</c:v>
                </c:pt>
                <c:pt idx="263">
                  <c:v>-2.206013483573088</c:v>
                </c:pt>
                <c:pt idx="264">
                  <c:v>-1.8721028464193097</c:v>
                </c:pt>
                <c:pt idx="265">
                  <c:v>-1.3670135932694905</c:v>
                </c:pt>
                <c:pt idx="266">
                  <c:v>-0.7050594496774636</c:v>
                </c:pt>
                <c:pt idx="267">
                  <c:v>-0.009049071823795884</c:v>
                </c:pt>
                <c:pt idx="268">
                  <c:v>0.8292496688814595</c:v>
                </c:pt>
                <c:pt idx="269">
                  <c:v>1.9226258316798663</c:v>
                </c:pt>
                <c:pt idx="270">
                  <c:v>3.2021207062211374</c:v>
                </c:pt>
                <c:pt idx="271">
                  <c:v>4.573246837908528</c:v>
                </c:pt>
                <c:pt idx="272">
                  <c:v>6.135639156171592</c:v>
                </c:pt>
                <c:pt idx="273">
                  <c:v>7.464364250568892</c:v>
                </c:pt>
                <c:pt idx="274">
                  <c:v>8.501565939559725</c:v>
                </c:pt>
                <c:pt idx="275">
                  <c:v>9.900625440970131</c:v>
                </c:pt>
                <c:pt idx="276">
                  <c:v>11.11370989902585</c:v>
                </c:pt>
                <c:pt idx="277">
                  <c:v>12.179752683208008</c:v>
                </c:pt>
                <c:pt idx="278">
                  <c:v>13.156636640515558</c:v>
                </c:pt>
                <c:pt idx="279">
                  <c:v>14.02259025111293</c:v>
                </c:pt>
                <c:pt idx="280">
                  <c:v>14.715227103093525</c:v>
                </c:pt>
                <c:pt idx="281">
                  <c:v>15.19808521238113</c:v>
                </c:pt>
                <c:pt idx="282">
                  <c:v>15.421536077273785</c:v>
                </c:pt>
                <c:pt idx="283">
                  <c:v>15.474661423123322</c:v>
                </c:pt>
                <c:pt idx="284">
                  <c:v>15.059110238132291</c:v>
                </c:pt>
                <c:pt idx="285">
                  <c:v>14.363725949961918</c:v>
                </c:pt>
                <c:pt idx="286">
                  <c:v>13.750408447239636</c:v>
                </c:pt>
                <c:pt idx="287">
                  <c:v>12.808120389991458</c:v>
                </c:pt>
                <c:pt idx="288">
                  <c:v>11.683113895975936</c:v>
                </c:pt>
                <c:pt idx="289">
                  <c:v>10.508485095761685</c:v>
                </c:pt>
                <c:pt idx="290">
                  <c:v>9.366005970556458</c:v>
                </c:pt>
                <c:pt idx="291">
                  <c:v>8.25371781507026</c:v>
                </c:pt>
                <c:pt idx="292">
                  <c:v>7.23567053748134</c:v>
                </c:pt>
                <c:pt idx="293">
                  <c:v>6.1635641282745155</c:v>
                </c:pt>
                <c:pt idx="294">
                  <c:v>5.10830071585022</c:v>
                </c:pt>
                <c:pt idx="295">
                  <c:v>4.037652104416267</c:v>
                </c:pt>
                <c:pt idx="296">
                  <c:v>3.2426395135428123</c:v>
                </c:pt>
                <c:pt idx="297">
                  <c:v>2.6005845848423945</c:v>
                </c:pt>
              </c:numCache>
            </c:numRef>
          </c:val>
          <c:smooth val="0"/>
        </c:ser>
        <c:marker val="1"/>
        <c:axId val="26851576"/>
        <c:axId val="54144825"/>
      </c:lineChart>
      <c:catAx>
        <c:axId val="26851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4144825"/>
        <c:crosses val="autoZero"/>
        <c:auto val="1"/>
        <c:lblOffset val="100"/>
        <c:tickLblSkip val="1"/>
        <c:noMultiLvlLbl val="0"/>
      </c:catAx>
      <c:valAx>
        <c:axId val="54144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515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Verdana"/>
                <a:ea typeface="Verdana"/>
                <a:cs typeface="Verdana"/>
              </a:rPr>
              <a:t>CRECIMIENTOS SOBRE LA SERIE DE NIVEL SUBYACENTE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Cto. B?sico (dcha)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'Señal de crto.'!$A$13:$A$326</c:f>
              <c:numCache>
                <c:ptCount val="314"/>
                <c:pt idx="4">
                  <c:v>1980</c:v>
                </c:pt>
                <c:pt idx="16">
                  <c:v>1981</c:v>
                </c:pt>
                <c:pt idx="28">
                  <c:v>1982</c:v>
                </c:pt>
                <c:pt idx="40">
                  <c:v>1983</c:v>
                </c:pt>
                <c:pt idx="52">
                  <c:v>1984</c:v>
                </c:pt>
                <c:pt idx="64">
                  <c:v>1985</c:v>
                </c:pt>
                <c:pt idx="76">
                  <c:v>1986</c:v>
                </c:pt>
                <c:pt idx="88">
                  <c:v>1987</c:v>
                </c:pt>
                <c:pt idx="100">
                  <c:v>1988</c:v>
                </c:pt>
                <c:pt idx="112">
                  <c:v>1989</c:v>
                </c:pt>
                <c:pt idx="124">
                  <c:v>1990</c:v>
                </c:pt>
                <c:pt idx="136">
                  <c:v>1991</c:v>
                </c:pt>
                <c:pt idx="148">
                  <c:v>1992</c:v>
                </c:pt>
                <c:pt idx="160">
                  <c:v>1993</c:v>
                </c:pt>
                <c:pt idx="172">
                  <c:v>1994</c:v>
                </c:pt>
                <c:pt idx="184">
                  <c:v>1995</c:v>
                </c:pt>
                <c:pt idx="196">
                  <c:v>1996</c:v>
                </c:pt>
                <c:pt idx="208">
                  <c:v>1997</c:v>
                </c:pt>
                <c:pt idx="220">
                  <c:v>1998</c:v>
                </c:pt>
                <c:pt idx="232">
                  <c:v>1999</c:v>
                </c:pt>
                <c:pt idx="244">
                  <c:v>2000</c:v>
                </c:pt>
                <c:pt idx="256">
                  <c:v>2001</c:v>
                </c:pt>
                <c:pt idx="268">
                  <c:v>2002</c:v>
                </c:pt>
                <c:pt idx="280">
                  <c:v>2003</c:v>
                </c:pt>
                <c:pt idx="292">
                  <c:v>2004</c:v>
                </c:pt>
                <c:pt idx="304">
                  <c:v>2005</c:v>
                </c:pt>
              </c:numCache>
            </c:numRef>
          </c:cat>
          <c:val>
            <c:numRef>
              <c:f>'Señal de crto.'!$I$13:$I$326</c:f>
              <c:numCache>
                <c:ptCount val="314"/>
                <c:pt idx="0">
                  <c:v>-0.7136324684770301</c:v>
                </c:pt>
                <c:pt idx="1">
                  <c:v>0.7093330238765247</c:v>
                </c:pt>
                <c:pt idx="2">
                  <c:v>-0.5487778529966789</c:v>
                </c:pt>
                <c:pt idx="3">
                  <c:v>-1.139819830258105</c:v>
                </c:pt>
                <c:pt idx="4">
                  <c:v>-1.165414084589571</c:v>
                </c:pt>
                <c:pt idx="5">
                  <c:v>-0.4417203376640799</c:v>
                </c:pt>
                <c:pt idx="6">
                  <c:v>-0.5769330980935337</c:v>
                </c:pt>
                <c:pt idx="7">
                  <c:v>-0.4327772619725039</c:v>
                </c:pt>
                <c:pt idx="8">
                  <c:v>1.825865932710684</c:v>
                </c:pt>
                <c:pt idx="9">
                  <c:v>0.5753068549399529</c:v>
                </c:pt>
                <c:pt idx="10">
                  <c:v>-0.3869736020854049</c:v>
                </c:pt>
                <c:pt idx="11">
                  <c:v>1.1624821241651944</c:v>
                </c:pt>
                <c:pt idx="12">
                  <c:v>0.20840164681021633</c:v>
                </c:pt>
                <c:pt idx="13">
                  <c:v>-1.0812894030729865</c:v>
                </c:pt>
                <c:pt idx="14">
                  <c:v>-0.5314847758648682</c:v>
                </c:pt>
                <c:pt idx="15">
                  <c:v>-0.3946464071657232</c:v>
                </c:pt>
                <c:pt idx="16">
                  <c:v>-0.750127989196983</c:v>
                </c:pt>
                <c:pt idx="17">
                  <c:v>-0.3199617242049442</c:v>
                </c:pt>
                <c:pt idx="18">
                  <c:v>-0.6149784757533467</c:v>
                </c:pt>
                <c:pt idx="19">
                  <c:v>-1.4564059222143584</c:v>
                </c:pt>
                <c:pt idx="20">
                  <c:v>-2.837933041320781</c:v>
                </c:pt>
                <c:pt idx="21">
                  <c:v>-2.7308838133068463</c:v>
                </c:pt>
                <c:pt idx="22">
                  <c:v>-0.934231102684393</c:v>
                </c:pt>
                <c:pt idx="23">
                  <c:v>-0.13495387031342432</c:v>
                </c:pt>
                <c:pt idx="24">
                  <c:v>-0.013104120426874033</c:v>
                </c:pt>
                <c:pt idx="25">
                  <c:v>1.3310616547758656</c:v>
                </c:pt>
                <c:pt idx="26">
                  <c:v>1.2489087205354537</c:v>
                </c:pt>
                <c:pt idx="27">
                  <c:v>-0.4822239786671645</c:v>
                </c:pt>
                <c:pt idx="28">
                  <c:v>-0.728445474893519</c:v>
                </c:pt>
                <c:pt idx="29">
                  <c:v>0.19961047672153143</c:v>
                </c:pt>
                <c:pt idx="30">
                  <c:v>0.5887666548375847</c:v>
                </c:pt>
                <c:pt idx="31">
                  <c:v>-0.019243413140046073</c:v>
                </c:pt>
                <c:pt idx="32">
                  <c:v>0.4322581679952293</c:v>
                </c:pt>
                <c:pt idx="33">
                  <c:v>1.4756493895379066</c:v>
                </c:pt>
                <c:pt idx="34">
                  <c:v>0.8679503623673241</c:v>
                </c:pt>
                <c:pt idx="35">
                  <c:v>0.5983586094988596</c:v>
                </c:pt>
                <c:pt idx="36">
                  <c:v>0.36758148443982464</c:v>
                </c:pt>
                <c:pt idx="37">
                  <c:v>-0.19316206297085614</c:v>
                </c:pt>
                <c:pt idx="38">
                  <c:v>0.029417456938276132</c:v>
                </c:pt>
                <c:pt idx="39">
                  <c:v>1.0409169356024677</c:v>
                </c:pt>
                <c:pt idx="40">
                  <c:v>1.430015778427986</c:v>
                </c:pt>
                <c:pt idx="41">
                  <c:v>0.3292429677175619</c:v>
                </c:pt>
                <c:pt idx="42">
                  <c:v>0.781267640616889</c:v>
                </c:pt>
                <c:pt idx="43">
                  <c:v>1.0507920148768903</c:v>
                </c:pt>
                <c:pt idx="44">
                  <c:v>0.018476638138736234</c:v>
                </c:pt>
                <c:pt idx="45">
                  <c:v>-0.616266782924825</c:v>
                </c:pt>
                <c:pt idx="46">
                  <c:v>-0.40595701019353214</c:v>
                </c:pt>
                <c:pt idx="47">
                  <c:v>-0.08286612268665294</c:v>
                </c:pt>
                <c:pt idx="48">
                  <c:v>-0.21443514644349193</c:v>
                </c:pt>
                <c:pt idx="49">
                  <c:v>-0.856588770001423</c:v>
                </c:pt>
                <c:pt idx="50">
                  <c:v>-0.5037421927512469</c:v>
                </c:pt>
                <c:pt idx="51">
                  <c:v>-0.36055320247150746</c:v>
                </c:pt>
                <c:pt idx="52">
                  <c:v>-1.253932823938996</c:v>
                </c:pt>
                <c:pt idx="53">
                  <c:v>-0.20058478178688688</c:v>
                </c:pt>
                <c:pt idx="54">
                  <c:v>0.37028161501534385</c:v>
                </c:pt>
                <c:pt idx="55">
                  <c:v>-0.41281577325941043</c:v>
                </c:pt>
                <c:pt idx="56">
                  <c:v>-0.38436552620180464</c:v>
                </c:pt>
                <c:pt idx="57">
                  <c:v>-0.2833696926409459</c:v>
                </c:pt>
                <c:pt idx="58">
                  <c:v>-1.0658507341835417</c:v>
                </c:pt>
                <c:pt idx="59">
                  <c:v>-0.6295593871239333</c:v>
                </c:pt>
                <c:pt idx="60">
                  <c:v>-0.049891900881419815</c:v>
                </c:pt>
                <c:pt idx="61">
                  <c:v>0.7962918944616177</c:v>
                </c:pt>
                <c:pt idx="62">
                  <c:v>1.1445191211728343</c:v>
                </c:pt>
                <c:pt idx="63">
                  <c:v>-0.23626147305920142</c:v>
                </c:pt>
                <c:pt idx="64">
                  <c:v>-0.23604197340438304</c:v>
                </c:pt>
                <c:pt idx="65">
                  <c:v>1.01043228385808</c:v>
                </c:pt>
                <c:pt idx="66">
                  <c:v>0.48083612919185725</c:v>
                </c:pt>
                <c:pt idx="67">
                  <c:v>-0.12386521003232076</c:v>
                </c:pt>
                <c:pt idx="68">
                  <c:v>1.6053120113388673</c:v>
                </c:pt>
                <c:pt idx="69">
                  <c:v>2.077284064805184</c:v>
                </c:pt>
                <c:pt idx="70">
                  <c:v>3.584293279264415</c:v>
                </c:pt>
                <c:pt idx="71">
                  <c:v>0.9593529744961131</c:v>
                </c:pt>
                <c:pt idx="72">
                  <c:v>-1.307463407359009</c:v>
                </c:pt>
                <c:pt idx="73">
                  <c:v>0.43319948764447247</c:v>
                </c:pt>
                <c:pt idx="74">
                  <c:v>0.394789636592904</c:v>
                </c:pt>
                <c:pt idx="75">
                  <c:v>1.6785732127691517</c:v>
                </c:pt>
                <c:pt idx="76">
                  <c:v>3.5129956271802882</c:v>
                </c:pt>
                <c:pt idx="77">
                  <c:v>3.6426265968700022</c:v>
                </c:pt>
                <c:pt idx="78">
                  <c:v>2.4010781953313085</c:v>
                </c:pt>
                <c:pt idx="79">
                  <c:v>2.0029645152634146</c:v>
                </c:pt>
                <c:pt idx="80">
                  <c:v>2.294977231871613</c:v>
                </c:pt>
                <c:pt idx="81">
                  <c:v>2.8264050894885315</c:v>
                </c:pt>
                <c:pt idx="82">
                  <c:v>2.2610207642333506</c:v>
                </c:pt>
                <c:pt idx="83">
                  <c:v>3.263262097478602</c:v>
                </c:pt>
                <c:pt idx="84">
                  <c:v>4.840583306077789</c:v>
                </c:pt>
                <c:pt idx="85">
                  <c:v>4.674641508622088</c:v>
                </c:pt>
                <c:pt idx="86">
                  <c:v>5.097914279401252</c:v>
                </c:pt>
                <c:pt idx="87">
                  <c:v>4.377841881386601</c:v>
                </c:pt>
                <c:pt idx="88">
                  <c:v>2.514942571808646</c:v>
                </c:pt>
                <c:pt idx="89">
                  <c:v>2.5638213778198207</c:v>
                </c:pt>
                <c:pt idx="90">
                  <c:v>2.8289614370232954</c:v>
                </c:pt>
                <c:pt idx="91">
                  <c:v>1.818347240635319</c:v>
                </c:pt>
                <c:pt idx="92">
                  <c:v>1.4416346468888719</c:v>
                </c:pt>
                <c:pt idx="93">
                  <c:v>1.6984131644847338</c:v>
                </c:pt>
                <c:pt idx="94">
                  <c:v>1.8820530588002384</c:v>
                </c:pt>
                <c:pt idx="95">
                  <c:v>2.25293610406014</c:v>
                </c:pt>
                <c:pt idx="96">
                  <c:v>2.175186874445714</c:v>
                </c:pt>
                <c:pt idx="97">
                  <c:v>1.7437129460998904</c:v>
                </c:pt>
                <c:pt idx="98">
                  <c:v>0.26088281220243914</c:v>
                </c:pt>
                <c:pt idx="99">
                  <c:v>0.2852747336233108</c:v>
                </c:pt>
                <c:pt idx="100">
                  <c:v>2.170405218063223</c:v>
                </c:pt>
                <c:pt idx="101">
                  <c:v>1.1537206750303852</c:v>
                </c:pt>
                <c:pt idx="102">
                  <c:v>1.2864305400809144</c:v>
                </c:pt>
                <c:pt idx="103">
                  <c:v>2.1200761331316613</c:v>
                </c:pt>
                <c:pt idx="104">
                  <c:v>1.344709921797758</c:v>
                </c:pt>
                <c:pt idx="105">
                  <c:v>1.190509489112344</c:v>
                </c:pt>
                <c:pt idx="106">
                  <c:v>1.0109979717846613</c:v>
                </c:pt>
                <c:pt idx="107">
                  <c:v>0.9379393383799197</c:v>
                </c:pt>
                <c:pt idx="108">
                  <c:v>1.2084653574393798</c:v>
                </c:pt>
                <c:pt idx="109">
                  <c:v>1.278750113008158</c:v>
                </c:pt>
                <c:pt idx="110">
                  <c:v>1.3525308295037632</c:v>
                </c:pt>
                <c:pt idx="111">
                  <c:v>0.9844696487811575</c:v>
                </c:pt>
                <c:pt idx="112">
                  <c:v>1.044967520406729</c:v>
                </c:pt>
                <c:pt idx="113">
                  <c:v>1.5028099765355734</c:v>
                </c:pt>
                <c:pt idx="114">
                  <c:v>0.6702045572650093</c:v>
                </c:pt>
                <c:pt idx="115">
                  <c:v>0.34757526365352476</c:v>
                </c:pt>
                <c:pt idx="116">
                  <c:v>0.9312432580731524</c:v>
                </c:pt>
                <c:pt idx="117">
                  <c:v>0.7604844613440918</c:v>
                </c:pt>
                <c:pt idx="118">
                  <c:v>0.48957244415286993</c:v>
                </c:pt>
                <c:pt idx="119">
                  <c:v>0.43197071384990693</c:v>
                </c:pt>
                <c:pt idx="120">
                  <c:v>-0.1108694595645261</c:v>
                </c:pt>
                <c:pt idx="121">
                  <c:v>-0.20221924214916953</c:v>
                </c:pt>
                <c:pt idx="122">
                  <c:v>0.1413832399919528</c:v>
                </c:pt>
                <c:pt idx="123">
                  <c:v>0.06815761448348212</c:v>
                </c:pt>
                <c:pt idx="124">
                  <c:v>-0.8939593887020578</c:v>
                </c:pt>
                <c:pt idx="125">
                  <c:v>-0.8262408953959977</c:v>
                </c:pt>
                <c:pt idx="126">
                  <c:v>0.21408175324293666</c:v>
                </c:pt>
                <c:pt idx="127">
                  <c:v>-0.6995273714008761</c:v>
                </c:pt>
                <c:pt idx="128">
                  <c:v>-1.770153606058443</c:v>
                </c:pt>
                <c:pt idx="129">
                  <c:v>-1.8783250467603239</c:v>
                </c:pt>
                <c:pt idx="130">
                  <c:v>-2.4097046168534035</c:v>
                </c:pt>
                <c:pt idx="131">
                  <c:v>-2.5455518942911795</c:v>
                </c:pt>
                <c:pt idx="132">
                  <c:v>-2.2932528445220726</c:v>
                </c:pt>
                <c:pt idx="133">
                  <c:v>-3.1336015244548037</c:v>
                </c:pt>
                <c:pt idx="134">
                  <c:v>-2.4756785810265995</c:v>
                </c:pt>
                <c:pt idx="135">
                  <c:v>-1.288551839686079</c:v>
                </c:pt>
                <c:pt idx="136">
                  <c:v>-1.3489218674974666</c:v>
                </c:pt>
                <c:pt idx="137">
                  <c:v>-1.232667383553121</c:v>
                </c:pt>
                <c:pt idx="138">
                  <c:v>-1.7473487974084065</c:v>
                </c:pt>
                <c:pt idx="139">
                  <c:v>-0.8468315746090553</c:v>
                </c:pt>
                <c:pt idx="140">
                  <c:v>0.6313329359726509</c:v>
                </c:pt>
                <c:pt idx="141">
                  <c:v>0.5365785228308937</c:v>
                </c:pt>
                <c:pt idx="142">
                  <c:v>0.4461188435793275</c:v>
                </c:pt>
                <c:pt idx="143">
                  <c:v>1.6430385022033391</c:v>
                </c:pt>
                <c:pt idx="144">
                  <c:v>2.6976751248993907</c:v>
                </c:pt>
                <c:pt idx="145">
                  <c:v>3.0829741458978788</c:v>
                </c:pt>
                <c:pt idx="146">
                  <c:v>2.2409254889585384</c:v>
                </c:pt>
                <c:pt idx="147">
                  <c:v>0.4819243301637641</c:v>
                </c:pt>
                <c:pt idx="148">
                  <c:v>0.3714033391394338</c:v>
                </c:pt>
                <c:pt idx="149">
                  <c:v>0.8739501643220962</c:v>
                </c:pt>
                <c:pt idx="150">
                  <c:v>0.035510139351430325</c:v>
                </c:pt>
                <c:pt idx="151">
                  <c:v>-0.21781011231695402</c:v>
                </c:pt>
                <c:pt idx="152">
                  <c:v>-0.44140656031001413</c:v>
                </c:pt>
                <c:pt idx="153">
                  <c:v>-0.8117925002862023</c:v>
                </c:pt>
                <c:pt idx="154">
                  <c:v>0.15249500718756792</c:v>
                </c:pt>
                <c:pt idx="155">
                  <c:v>-2.097105958854115</c:v>
                </c:pt>
                <c:pt idx="156">
                  <c:v>-4.019376333193037</c:v>
                </c:pt>
                <c:pt idx="157">
                  <c:v>-3.5447497714383474</c:v>
                </c:pt>
                <c:pt idx="158">
                  <c:v>-3.679643671783495</c:v>
                </c:pt>
                <c:pt idx="159">
                  <c:v>-2.7033513876776993</c:v>
                </c:pt>
                <c:pt idx="160">
                  <c:v>-2.0273159340207485</c:v>
                </c:pt>
                <c:pt idx="161">
                  <c:v>-2.4146338392845905</c:v>
                </c:pt>
                <c:pt idx="162">
                  <c:v>-1.6169052605324765</c:v>
                </c:pt>
                <c:pt idx="163">
                  <c:v>-0.9170261776443311</c:v>
                </c:pt>
                <c:pt idx="164">
                  <c:v>-1.8333811235855677</c:v>
                </c:pt>
                <c:pt idx="165">
                  <c:v>-2.101299156514443</c:v>
                </c:pt>
                <c:pt idx="166">
                  <c:v>-1.8214116858615768</c:v>
                </c:pt>
                <c:pt idx="167">
                  <c:v>-0.5185029338195761</c:v>
                </c:pt>
                <c:pt idx="168">
                  <c:v>0.1377035003947924</c:v>
                </c:pt>
                <c:pt idx="169">
                  <c:v>0.49749142296627724</c:v>
                </c:pt>
                <c:pt idx="170">
                  <c:v>1.0460983799485177</c:v>
                </c:pt>
                <c:pt idx="171">
                  <c:v>1.323664665455766</c:v>
                </c:pt>
                <c:pt idx="172">
                  <c:v>2.172118248621345</c:v>
                </c:pt>
                <c:pt idx="173">
                  <c:v>2.00763409897543</c:v>
                </c:pt>
                <c:pt idx="174">
                  <c:v>1.7466694676400039</c:v>
                </c:pt>
                <c:pt idx="175">
                  <c:v>1.6710899291561105</c:v>
                </c:pt>
                <c:pt idx="176">
                  <c:v>1.4523962634535934</c:v>
                </c:pt>
                <c:pt idx="177">
                  <c:v>1.1843153281262602</c:v>
                </c:pt>
                <c:pt idx="178">
                  <c:v>1.9131144365544088</c:v>
                </c:pt>
                <c:pt idx="179">
                  <c:v>1.3458264417691481</c:v>
                </c:pt>
                <c:pt idx="180">
                  <c:v>0.09377082410588855</c:v>
                </c:pt>
                <c:pt idx="181">
                  <c:v>0.5884088245377512</c:v>
                </c:pt>
                <c:pt idx="182">
                  <c:v>0.3840331005619646</c:v>
                </c:pt>
                <c:pt idx="183">
                  <c:v>-0.18160929523749303</c:v>
                </c:pt>
                <c:pt idx="184">
                  <c:v>0.2744916564819988</c:v>
                </c:pt>
                <c:pt idx="185">
                  <c:v>-1.1328271373631935</c:v>
                </c:pt>
                <c:pt idx="186">
                  <c:v>-2.4089079324803606</c:v>
                </c:pt>
                <c:pt idx="187">
                  <c:v>-1.6372667252621511</c:v>
                </c:pt>
                <c:pt idx="188">
                  <c:v>-1.2331158305972423</c:v>
                </c:pt>
                <c:pt idx="189">
                  <c:v>-0.29582188408664933</c:v>
                </c:pt>
                <c:pt idx="190">
                  <c:v>-0.7677049041951562</c:v>
                </c:pt>
                <c:pt idx="191">
                  <c:v>-0.5860812092496843</c:v>
                </c:pt>
                <c:pt idx="192">
                  <c:v>1.0340416611406482</c:v>
                </c:pt>
                <c:pt idx="193">
                  <c:v>1.4841632791327868</c:v>
                </c:pt>
                <c:pt idx="194">
                  <c:v>1.2713579371205697</c:v>
                </c:pt>
                <c:pt idx="195">
                  <c:v>0.9859421866244844</c:v>
                </c:pt>
                <c:pt idx="196">
                  <c:v>-0.49774586401747456</c:v>
                </c:pt>
                <c:pt idx="197">
                  <c:v>0.9959612112266001</c:v>
                </c:pt>
                <c:pt idx="198">
                  <c:v>2.082301452617415</c:v>
                </c:pt>
                <c:pt idx="199">
                  <c:v>0.8049538066281343</c:v>
                </c:pt>
                <c:pt idx="200">
                  <c:v>2.1383454256372545</c:v>
                </c:pt>
                <c:pt idx="201">
                  <c:v>1.7725880403419438</c:v>
                </c:pt>
                <c:pt idx="202">
                  <c:v>0.9431599083028459</c:v>
                </c:pt>
                <c:pt idx="203">
                  <c:v>1.4607404845071414</c:v>
                </c:pt>
                <c:pt idx="204">
                  <c:v>1.4489746003275883</c:v>
                </c:pt>
                <c:pt idx="205">
                  <c:v>0.5541431055392394</c:v>
                </c:pt>
                <c:pt idx="206">
                  <c:v>0.8380771089064325</c:v>
                </c:pt>
                <c:pt idx="207">
                  <c:v>0.9561207579796758</c:v>
                </c:pt>
                <c:pt idx="208">
                  <c:v>1.003090274556257</c:v>
                </c:pt>
                <c:pt idx="209">
                  <c:v>1.6008055256231302</c:v>
                </c:pt>
                <c:pt idx="210">
                  <c:v>1.104403705455269</c:v>
                </c:pt>
                <c:pt idx="211">
                  <c:v>0.7033485582214354</c:v>
                </c:pt>
                <c:pt idx="212">
                  <c:v>0.7056083224896383</c:v>
                </c:pt>
                <c:pt idx="213">
                  <c:v>0.7905366220923042</c:v>
                </c:pt>
                <c:pt idx="214">
                  <c:v>1.019199580072268</c:v>
                </c:pt>
                <c:pt idx="215">
                  <c:v>0.936304014016244</c:v>
                </c:pt>
                <c:pt idx="216">
                  <c:v>0.9163988199344004</c:v>
                </c:pt>
                <c:pt idx="217">
                  <c:v>1.2815104754243691</c:v>
                </c:pt>
                <c:pt idx="218">
                  <c:v>1.4480353856584713</c:v>
                </c:pt>
                <c:pt idx="219">
                  <c:v>1.2612383240774534</c:v>
                </c:pt>
                <c:pt idx="220">
                  <c:v>1.5092181106173115</c:v>
                </c:pt>
                <c:pt idx="221">
                  <c:v>1.9295312403244793</c:v>
                </c:pt>
                <c:pt idx="222">
                  <c:v>1.4877950985990651</c:v>
                </c:pt>
                <c:pt idx="223">
                  <c:v>0.9664481757504859</c:v>
                </c:pt>
                <c:pt idx="224">
                  <c:v>1.2219162326324522</c:v>
                </c:pt>
                <c:pt idx="225">
                  <c:v>1.9729925233042707</c:v>
                </c:pt>
                <c:pt idx="226">
                  <c:v>2.1637114515304603</c:v>
                </c:pt>
                <c:pt idx="227">
                  <c:v>1.5264300091079832</c:v>
                </c:pt>
                <c:pt idx="228">
                  <c:v>1.4251222443114102</c:v>
                </c:pt>
                <c:pt idx="229">
                  <c:v>2.2876860792391085</c:v>
                </c:pt>
                <c:pt idx="230">
                  <c:v>2.002727595419131</c:v>
                </c:pt>
                <c:pt idx="231">
                  <c:v>1.770048117050834</c:v>
                </c:pt>
                <c:pt idx="232">
                  <c:v>2.3169596717383456</c:v>
                </c:pt>
                <c:pt idx="233">
                  <c:v>2.2810764630499705</c:v>
                </c:pt>
                <c:pt idx="234">
                  <c:v>1.8128083174465814</c:v>
                </c:pt>
                <c:pt idx="235">
                  <c:v>1.5768760240042354</c:v>
                </c:pt>
                <c:pt idx="236">
                  <c:v>1.348815332500294</c:v>
                </c:pt>
                <c:pt idx="237">
                  <c:v>1.0861616351022008</c:v>
                </c:pt>
                <c:pt idx="238">
                  <c:v>0.8574595268901106</c:v>
                </c:pt>
                <c:pt idx="239">
                  <c:v>0.4492243178871149</c:v>
                </c:pt>
                <c:pt idx="240">
                  <c:v>0.4236415319756617</c:v>
                </c:pt>
                <c:pt idx="241">
                  <c:v>0.07315789113832238</c:v>
                </c:pt>
                <c:pt idx="242">
                  <c:v>-0.1480307357355457</c:v>
                </c:pt>
                <c:pt idx="243">
                  <c:v>-0.0688793197824964</c:v>
                </c:pt>
                <c:pt idx="244">
                  <c:v>-0.21887681275190118</c:v>
                </c:pt>
                <c:pt idx="245">
                  <c:v>-0.5180849384817066</c:v>
                </c:pt>
                <c:pt idx="246">
                  <c:v>-0.5143451009606395</c:v>
                </c:pt>
                <c:pt idx="247">
                  <c:v>-0.4920438656297108</c:v>
                </c:pt>
                <c:pt idx="248">
                  <c:v>-1.285314802255698</c:v>
                </c:pt>
                <c:pt idx="249">
                  <c:v>-1.628386295297659</c:v>
                </c:pt>
                <c:pt idx="250">
                  <c:v>-2.0066921628984318</c:v>
                </c:pt>
                <c:pt idx="251">
                  <c:v>-0.9992409283617008</c:v>
                </c:pt>
                <c:pt idx="252">
                  <c:v>0.4319345589558594</c:v>
                </c:pt>
                <c:pt idx="253">
                  <c:v>0.5847278511619578</c:v>
                </c:pt>
                <c:pt idx="254">
                  <c:v>0.7333722187376992</c:v>
                </c:pt>
                <c:pt idx="255">
                  <c:v>0.7374817083216385</c:v>
                </c:pt>
                <c:pt idx="256">
                  <c:v>0.7075517075517155</c:v>
                </c:pt>
                <c:pt idx="257">
                  <c:v>0.47881511766193796</c:v>
                </c:pt>
                <c:pt idx="258">
                  <c:v>0.6198499335705208</c:v>
                </c:pt>
                <c:pt idx="259">
                  <c:v>0.31675544165062774</c:v>
                </c:pt>
                <c:pt idx="260">
                  <c:v>0.7299338821180612</c:v>
                </c:pt>
                <c:pt idx="261">
                  <c:v>1.1676126003983143</c:v>
                </c:pt>
                <c:pt idx="262">
                  <c:v>0.9732180197832179</c:v>
                </c:pt>
                <c:pt idx="263">
                  <c:v>0.4853513591439764</c:v>
                </c:pt>
                <c:pt idx="264">
                  <c:v>-0.5340177262003607</c:v>
                </c:pt>
                <c:pt idx="265">
                  <c:v>-1.6933048521105576</c:v>
                </c:pt>
                <c:pt idx="266">
                  <c:v>-1.641890806110169</c:v>
                </c:pt>
                <c:pt idx="267">
                  <c:v>-0.21594334328598563</c:v>
                </c:pt>
                <c:pt idx="268">
                  <c:v>-0.5635694471799155</c:v>
                </c:pt>
                <c:pt idx="269">
                  <c:v>-0.8531282961775162</c:v>
                </c:pt>
                <c:pt idx="270">
                  <c:v>-0.2539286737220863</c:v>
                </c:pt>
                <c:pt idx="271">
                  <c:v>0.03426508629009106</c:v>
                </c:pt>
                <c:pt idx="272">
                  <c:v>0.42961419150033464</c:v>
                </c:pt>
                <c:pt idx="273">
                  <c:v>0.06893420986263266</c:v>
                </c:pt>
                <c:pt idx="274">
                  <c:v>0.09888965163001728</c:v>
                </c:pt>
                <c:pt idx="275">
                  <c:v>0.29805437394192325</c:v>
                </c:pt>
                <c:pt idx="276">
                  <c:v>-0.15300718894714294</c:v>
                </c:pt>
                <c:pt idx="277">
                  <c:v>0.508331318045876</c:v>
                </c:pt>
                <c:pt idx="278">
                  <c:v>1.4460506379775495</c:v>
                </c:pt>
                <c:pt idx="279">
                  <c:v>0.22872762625810594</c:v>
                </c:pt>
                <c:pt idx="280">
                  <c:v>0.04498509868605538</c:v>
                </c:pt>
                <c:pt idx="281">
                  <c:v>1.1274004683840673</c:v>
                </c:pt>
                <c:pt idx="282">
                  <c:v>0.8512924546216567</c:v>
                </c:pt>
                <c:pt idx="283">
                  <c:v>0.8574249695745095</c:v>
                </c:pt>
                <c:pt idx="284">
                  <c:v>1.0930641312860843</c:v>
                </c:pt>
                <c:pt idx="285">
                  <c:v>1.224255391025281</c:v>
                </c:pt>
                <c:pt idx="286">
                  <c:v>1.6428566660956392</c:v>
                </c:pt>
                <c:pt idx="287">
                  <c:v>1.5048867777911425</c:v>
                </c:pt>
                <c:pt idx="288">
                  <c:v>1.6622099542827584</c:v>
                </c:pt>
                <c:pt idx="289">
                  <c:v>2.276487607863757</c:v>
                </c:pt>
                <c:pt idx="290">
                  <c:v>1.4065870250539376</c:v>
                </c:pt>
                <c:pt idx="291">
                  <c:v>0.9903015081543316</c:v>
                </c:pt>
                <c:pt idx="292">
                  <c:v>1.5446024982583424</c:v>
                </c:pt>
                <c:pt idx="293">
                  <c:v>1.1920360741985974</c:v>
                </c:pt>
                <c:pt idx="294">
                  <c:v>0.6691131835991513</c:v>
                </c:pt>
                <c:pt idx="295">
                  <c:v>0.6167002425687684</c:v>
                </c:pt>
                <c:pt idx="296">
                  <c:v>0.27824638620208475</c:v>
                </c:pt>
                <c:pt idx="297">
                  <c:v>0.3741052423243474</c:v>
                </c:pt>
                <c:pt idx="298">
                  <c:v>0.7019259952328696</c:v>
                </c:pt>
                <c:pt idx="299">
                  <c:v>0.4643689458306568</c:v>
                </c:pt>
                <c:pt idx="300">
                  <c:v>0.1005080817287336</c:v>
                </c:pt>
                <c:pt idx="301">
                  <c:v>0.08112746174126073</c:v>
                </c:pt>
                <c:pt idx="302">
                  <c:v>0.3082251874909474</c:v>
                </c:pt>
                <c:pt idx="303">
                  <c:v>0.2918761456376444</c:v>
                </c:pt>
                <c:pt idx="304">
                  <c:v>0.1450393691830243</c:v>
                </c:pt>
                <c:pt idx="305">
                  <c:v>-0.1472904613334265</c:v>
                </c:pt>
                <c:pt idx="306">
                  <c:v>0.1634340102004046</c:v>
                </c:pt>
                <c:pt idx="307">
                  <c:v>0.4877984145131933</c:v>
                </c:pt>
                <c:pt idx="308">
                  <c:v>-0.04144148556422067</c:v>
                </c:pt>
                <c:pt idx="309">
                  <c:v>-0.4108268974388949</c:v>
                </c:pt>
                <c:pt idx="310">
                  <c:v>-0.5379495171524127</c:v>
                </c:pt>
                <c:pt idx="311">
                  <c:v>-0.6796265136292874</c:v>
                </c:pt>
                <c:pt idx="312">
                  <c:v>-0.03491626373056533</c:v>
                </c:pt>
                <c:pt idx="313">
                  <c:v>0.38162038081401306</c:v>
                </c:pt>
              </c:numCache>
            </c:numRef>
          </c:val>
          <c:smooth val="0"/>
        </c:ser>
        <c:ser>
          <c:idx val="1"/>
          <c:order val="1"/>
          <c:tx>
            <c:v>Cto. interanual centrado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'Señal de crto.'!$A$13:$A$326</c:f>
              <c:numCache>
                <c:ptCount val="314"/>
                <c:pt idx="4">
                  <c:v>1980</c:v>
                </c:pt>
                <c:pt idx="16">
                  <c:v>1981</c:v>
                </c:pt>
                <c:pt idx="28">
                  <c:v>1982</c:v>
                </c:pt>
                <c:pt idx="40">
                  <c:v>1983</c:v>
                </c:pt>
                <c:pt idx="52">
                  <c:v>1984</c:v>
                </c:pt>
                <c:pt idx="64">
                  <c:v>1985</c:v>
                </c:pt>
                <c:pt idx="76">
                  <c:v>1986</c:v>
                </c:pt>
                <c:pt idx="88">
                  <c:v>1987</c:v>
                </c:pt>
                <c:pt idx="100">
                  <c:v>1988</c:v>
                </c:pt>
                <c:pt idx="112">
                  <c:v>1989</c:v>
                </c:pt>
                <c:pt idx="124">
                  <c:v>1990</c:v>
                </c:pt>
                <c:pt idx="136">
                  <c:v>1991</c:v>
                </c:pt>
                <c:pt idx="148">
                  <c:v>1992</c:v>
                </c:pt>
                <c:pt idx="160">
                  <c:v>1993</c:v>
                </c:pt>
                <c:pt idx="172">
                  <c:v>1994</c:v>
                </c:pt>
                <c:pt idx="184">
                  <c:v>1995</c:v>
                </c:pt>
                <c:pt idx="196">
                  <c:v>1996</c:v>
                </c:pt>
                <c:pt idx="208">
                  <c:v>1997</c:v>
                </c:pt>
                <c:pt idx="220">
                  <c:v>1998</c:v>
                </c:pt>
                <c:pt idx="232">
                  <c:v>1999</c:v>
                </c:pt>
                <c:pt idx="244">
                  <c:v>2000</c:v>
                </c:pt>
                <c:pt idx="256">
                  <c:v>2001</c:v>
                </c:pt>
                <c:pt idx="268">
                  <c:v>2002</c:v>
                </c:pt>
                <c:pt idx="280">
                  <c:v>2003</c:v>
                </c:pt>
                <c:pt idx="292">
                  <c:v>2004</c:v>
                </c:pt>
                <c:pt idx="304">
                  <c:v>2005</c:v>
                </c:pt>
              </c:numCache>
            </c:numRef>
          </c:cat>
          <c:val>
            <c:numRef>
              <c:f>'Señal de crto.'!$K$13:$K$326</c:f>
              <c:numCache>
                <c:ptCount val="314"/>
                <c:pt idx="6">
                  <c:v>-0.2574777336157297</c:v>
                </c:pt>
                <c:pt idx="7">
                  <c:v>-2.030910164633383</c:v>
                </c:pt>
                <c:pt idx="8">
                  <c:v>-2.0138748080989757</c:v>
                </c:pt>
                <c:pt idx="9">
                  <c:v>-1.2752897053868537</c:v>
                </c:pt>
                <c:pt idx="10">
                  <c:v>-0.8604652886375845</c:v>
                </c:pt>
                <c:pt idx="11">
                  <c:v>-0.7392187953636977</c:v>
                </c:pt>
                <c:pt idx="12">
                  <c:v>-0.7772020725388415</c:v>
                </c:pt>
                <c:pt idx="13">
                  <c:v>-1.7972897772563954</c:v>
                </c:pt>
                <c:pt idx="14">
                  <c:v>-6.295142017340453</c:v>
                </c:pt>
                <c:pt idx="15">
                  <c:v>-9.375481881264463</c:v>
                </c:pt>
                <c:pt idx="16">
                  <c:v>-9.873358003213951</c:v>
                </c:pt>
                <c:pt idx="17">
                  <c:v>-11.02925638503298</c:v>
                </c:pt>
                <c:pt idx="18">
                  <c:v>-11.225921859206949</c:v>
                </c:pt>
                <c:pt idx="19">
                  <c:v>-9.060970051604741</c:v>
                </c:pt>
                <c:pt idx="20">
                  <c:v>-7.4332463731699505</c:v>
                </c:pt>
                <c:pt idx="21">
                  <c:v>-7.5146352864361035</c:v>
                </c:pt>
                <c:pt idx="22">
                  <c:v>-7.494430572791288</c:v>
                </c:pt>
                <c:pt idx="23">
                  <c:v>-7.0122545710900255</c:v>
                </c:pt>
                <c:pt idx="24">
                  <c:v>-5.885992846254851</c:v>
                </c:pt>
                <c:pt idx="25">
                  <c:v>-4.5134315557325095</c:v>
                </c:pt>
                <c:pt idx="26">
                  <c:v>-1.2996327296228003</c:v>
                </c:pt>
                <c:pt idx="27">
                  <c:v>2.968796843222563</c:v>
                </c:pt>
                <c:pt idx="28">
                  <c:v>4.84198128639666</c:v>
                </c:pt>
                <c:pt idx="29">
                  <c:v>5.6118395728056925</c:v>
                </c:pt>
                <c:pt idx="30">
                  <c:v>6.013941334993433</c:v>
                </c:pt>
                <c:pt idx="31">
                  <c:v>4.41927765382998</c:v>
                </c:pt>
                <c:pt idx="32">
                  <c:v>3.161600919738447</c:v>
                </c:pt>
                <c:pt idx="33">
                  <c:v>4.740511355887335</c:v>
                </c:pt>
                <c:pt idx="34">
                  <c:v>7.017884128946761</c:v>
                </c:pt>
                <c:pt idx="35">
                  <c:v>7.156337710100985</c:v>
                </c:pt>
                <c:pt idx="36">
                  <c:v>7.3614073349476286</c:v>
                </c:pt>
                <c:pt idx="37">
                  <c:v>8.510433541309112</c:v>
                </c:pt>
                <c:pt idx="38">
                  <c:v>8.063369878546396</c:v>
                </c:pt>
                <c:pt idx="39">
                  <c:v>5.835648129932878</c:v>
                </c:pt>
                <c:pt idx="40">
                  <c:v>4.499001435436554</c:v>
                </c:pt>
                <c:pt idx="41">
                  <c:v>3.7913626106040113</c:v>
                </c:pt>
                <c:pt idx="42">
                  <c:v>3.1894919837743885</c:v>
                </c:pt>
                <c:pt idx="43">
                  <c:v>2.503580414166848</c:v>
                </c:pt>
                <c:pt idx="44">
                  <c:v>1.9572334053075195</c:v>
                </c:pt>
                <c:pt idx="45">
                  <c:v>0.5430536619739712</c:v>
                </c:pt>
                <c:pt idx="46">
                  <c:v>-2.1174249575231414</c:v>
                </c:pt>
                <c:pt idx="47">
                  <c:v>-2.634332121540538</c:v>
                </c:pt>
                <c:pt idx="48">
                  <c:v>-3.0313893307642275</c:v>
                </c:pt>
                <c:pt idx="49">
                  <c:v>-4.435871284348082</c:v>
                </c:pt>
                <c:pt idx="50">
                  <c:v>-4.82077277194432</c:v>
                </c:pt>
                <c:pt idx="51">
                  <c:v>-4.501959151505233</c:v>
                </c:pt>
                <c:pt idx="52">
                  <c:v>-5.134713439989255</c:v>
                </c:pt>
                <c:pt idx="53">
                  <c:v>-5.653765690376559</c:v>
                </c:pt>
                <c:pt idx="54">
                  <c:v>-5.498191729126276</c:v>
                </c:pt>
                <c:pt idx="55">
                  <c:v>-3.922694076686639</c:v>
                </c:pt>
                <c:pt idx="56">
                  <c:v>-2.3310713363999156</c:v>
                </c:pt>
                <c:pt idx="57">
                  <c:v>-2.2092376606458544</c:v>
                </c:pt>
                <c:pt idx="58">
                  <c:v>-1.2011942509315645</c:v>
                </c:pt>
                <c:pt idx="59">
                  <c:v>-0.002319091534531026</c:v>
                </c:pt>
                <c:pt idx="60">
                  <c:v>0.10782501540357714</c:v>
                </c:pt>
                <c:pt idx="61">
                  <c:v>0.3982862092433379</c:v>
                </c:pt>
                <c:pt idx="62">
                  <c:v>2.40359607785291</c:v>
                </c:pt>
                <c:pt idx="63">
                  <c:v>4.827860045779417</c:v>
                </c:pt>
                <c:pt idx="64">
                  <c:v>9.755022703485395</c:v>
                </c:pt>
                <c:pt idx="65">
                  <c:v>11.50998233985095</c:v>
                </c:pt>
                <c:pt idx="66">
                  <c:v>10.106964582838131</c:v>
                </c:pt>
                <c:pt idx="67">
                  <c:v>9.710332900994388</c:v>
                </c:pt>
                <c:pt idx="68">
                  <c:v>8.897109682834497</c:v>
                </c:pt>
                <c:pt idx="69">
                  <c:v>10.98724750130485</c:v>
                </c:pt>
                <c:pt idx="70">
                  <c:v>15.158045977011497</c:v>
                </c:pt>
                <c:pt idx="71">
                  <c:v>18.15890783716509</c:v>
                </c:pt>
                <c:pt idx="72">
                  <c:v>20.41698722880443</c:v>
                </c:pt>
                <c:pt idx="73">
                  <c:v>22.981227709349184</c:v>
                </c:pt>
                <c:pt idx="74">
                  <c:v>23.815985989704544</c:v>
                </c:pt>
                <c:pt idx="75">
                  <c:v>24.724642201971122</c:v>
                </c:pt>
                <c:pt idx="76">
                  <c:v>23.13130516458854</c:v>
                </c:pt>
                <c:pt idx="77">
                  <c:v>25.94118190146797</c:v>
                </c:pt>
                <c:pt idx="78">
                  <c:v>33.7866816343566</c:v>
                </c:pt>
                <c:pt idx="79">
                  <c:v>39.436690358821494</c:v>
                </c:pt>
                <c:pt idx="80">
                  <c:v>45.96878367673193</c:v>
                </c:pt>
                <c:pt idx="81">
                  <c:v>49.843827866723785</c:v>
                </c:pt>
                <c:pt idx="82">
                  <c:v>48.39906154221703</c:v>
                </c:pt>
                <c:pt idx="83">
                  <c:v>46.854391290694025</c:v>
                </c:pt>
                <c:pt idx="84">
                  <c:v>47.46802284721244</c:v>
                </c:pt>
                <c:pt idx="85">
                  <c:v>47.201117423412</c:v>
                </c:pt>
                <c:pt idx="86">
                  <c:v>45.973168745445975</c:v>
                </c:pt>
                <c:pt idx="87">
                  <c:v>44.37186258805596</c:v>
                </c:pt>
                <c:pt idx="88">
                  <c:v>43.83683689512608</c:v>
                </c:pt>
                <c:pt idx="89">
                  <c:v>42.42953973857243</c:v>
                </c:pt>
                <c:pt idx="90">
                  <c:v>38.808506976193826</c:v>
                </c:pt>
                <c:pt idx="91">
                  <c:v>34.9218175932254</c:v>
                </c:pt>
                <c:pt idx="92">
                  <c:v>28.712169363907464</c:v>
                </c:pt>
                <c:pt idx="93">
                  <c:v>23.665473759157578</c:v>
                </c:pt>
                <c:pt idx="94">
                  <c:v>23.2498526408137</c:v>
                </c:pt>
                <c:pt idx="95">
                  <c:v>21.555349632903244</c:v>
                </c:pt>
                <c:pt idx="96">
                  <c:v>19.73190534369664</c:v>
                </c:pt>
                <c:pt idx="97">
                  <c:v>20.086719345051918</c:v>
                </c:pt>
                <c:pt idx="98">
                  <c:v>19.971979748237175</c:v>
                </c:pt>
                <c:pt idx="99">
                  <c:v>19.372813964231483</c:v>
                </c:pt>
                <c:pt idx="100">
                  <c:v>18.35221913194148</c:v>
                </c:pt>
                <c:pt idx="101">
                  <c:v>16.83018180666413</c:v>
                </c:pt>
                <c:pt idx="102">
                  <c:v>15.724803347928827</c:v>
                </c:pt>
                <c:pt idx="103">
                  <c:v>15.195947747267368</c:v>
                </c:pt>
                <c:pt idx="104">
                  <c:v>16.45020987255704</c:v>
                </c:pt>
                <c:pt idx="105">
                  <c:v>17.262107679370928</c:v>
                </c:pt>
                <c:pt idx="106">
                  <c:v>15.970430346709364</c:v>
                </c:pt>
                <c:pt idx="107">
                  <c:v>16.37065325749134</c:v>
                </c:pt>
                <c:pt idx="108">
                  <c:v>15.662654962041984</c:v>
                </c:pt>
                <c:pt idx="109">
                  <c:v>13.655095192706327</c:v>
                </c:pt>
                <c:pt idx="110">
                  <c:v>13.19140455645217</c:v>
                </c:pt>
                <c:pt idx="111">
                  <c:v>12.710379832559937</c:v>
                </c:pt>
                <c:pt idx="112">
                  <c:v>12.128561313251907</c:v>
                </c:pt>
                <c:pt idx="113">
                  <c:v>11.566497788772736</c:v>
                </c:pt>
                <c:pt idx="114">
                  <c:v>10.112137578645317</c:v>
                </c:pt>
                <c:pt idx="115">
                  <c:v>8.502000198366787</c:v>
                </c:pt>
                <c:pt idx="116">
                  <c:v>7.205417518862475</c:v>
                </c:pt>
                <c:pt idx="117">
                  <c:v>6.232657899922145</c:v>
                </c:pt>
                <c:pt idx="118">
                  <c:v>4.194185682226504</c:v>
                </c:pt>
                <c:pt idx="119">
                  <c:v>1.8033793679038865</c:v>
                </c:pt>
                <c:pt idx="120">
                  <c:v>1.3421223051967388</c:v>
                </c:pt>
                <c:pt idx="121">
                  <c:v>0.28464181272875066</c:v>
                </c:pt>
                <c:pt idx="122">
                  <c:v>-2.399448942209986</c:v>
                </c:pt>
                <c:pt idx="123">
                  <c:v>-4.955503168272514</c:v>
                </c:pt>
                <c:pt idx="124">
                  <c:v>-7.697681513117729</c:v>
                </c:pt>
                <c:pt idx="125">
                  <c:v>-10.434183028771372</c:v>
                </c:pt>
                <c:pt idx="126">
                  <c:v>-12.391022073826747</c:v>
                </c:pt>
                <c:pt idx="127">
                  <c:v>-14.96437995526928</c:v>
                </c:pt>
                <c:pt idx="128">
                  <c:v>-17.186672752167965</c:v>
                </c:pt>
                <c:pt idx="129">
                  <c:v>-18.309443738331396</c:v>
                </c:pt>
                <c:pt idx="130">
                  <c:v>-18.68445758957334</c:v>
                </c:pt>
                <c:pt idx="131">
                  <c:v>-19.017698868645994</c:v>
                </c:pt>
                <c:pt idx="132">
                  <c:v>-20.602717228562696</c:v>
                </c:pt>
                <c:pt idx="133">
                  <c:v>-20.72049666269777</c:v>
                </c:pt>
                <c:pt idx="134">
                  <c:v>-18.7823010193909</c:v>
                </c:pt>
                <c:pt idx="135">
                  <c:v>-16.783426547713503</c:v>
                </c:pt>
                <c:pt idx="136">
                  <c:v>-14.348227004266832</c:v>
                </c:pt>
                <c:pt idx="137">
                  <c:v>-10.6669153680498</c:v>
                </c:pt>
                <c:pt idx="138">
                  <c:v>-6.103719850192476</c:v>
                </c:pt>
                <c:pt idx="139">
                  <c:v>-0.07775687539192688</c:v>
                </c:pt>
                <c:pt idx="140">
                  <c:v>4.7548187503214905</c:v>
                </c:pt>
                <c:pt idx="141">
                  <c:v>6.633688058095942</c:v>
                </c:pt>
                <c:pt idx="142">
                  <c:v>8.493217876884188</c:v>
                </c:pt>
                <c:pt idx="143">
                  <c:v>10.807279728614645</c:v>
                </c:pt>
                <c:pt idx="144">
                  <c:v>12.81795065203697</c:v>
                </c:pt>
                <c:pt idx="145">
                  <c:v>13.533660633058318</c:v>
                </c:pt>
                <c:pt idx="146">
                  <c:v>12.323381107136441</c:v>
                </c:pt>
                <c:pt idx="147">
                  <c:v>10.81692848532768</c:v>
                </c:pt>
                <c:pt idx="148">
                  <c:v>10.492988724850875</c:v>
                </c:pt>
                <c:pt idx="149">
                  <c:v>6.427193901568657</c:v>
                </c:pt>
                <c:pt idx="150">
                  <c:v>-0.5337907274192304</c:v>
                </c:pt>
                <c:pt idx="151">
                  <c:v>-6.928974603561656</c:v>
                </c:pt>
                <c:pt idx="152">
                  <c:v>-12.318533041980729</c:v>
                </c:pt>
                <c:pt idx="153">
                  <c:v>-15.098034424621517</c:v>
                </c:pt>
                <c:pt idx="154">
                  <c:v>-17.127058373471982</c:v>
                </c:pt>
                <c:pt idx="155">
                  <c:v>-19.828792862117226</c:v>
                </c:pt>
                <c:pt idx="156">
                  <c:v>-21.153083977515934</c:v>
                </c:pt>
                <c:pt idx="157">
                  <c:v>-21.70559771214627</c:v>
                </c:pt>
                <c:pt idx="158">
                  <c:v>-22.80026782214111</c:v>
                </c:pt>
                <c:pt idx="159">
                  <c:v>-23.80391100727148</c:v>
                </c:pt>
                <c:pt idx="160">
                  <c:v>-25.305660614569035</c:v>
                </c:pt>
                <c:pt idx="161">
                  <c:v>-24.10127629823573</c:v>
                </c:pt>
                <c:pt idx="162">
                  <c:v>-20.813976824219367</c:v>
                </c:pt>
                <c:pt idx="163">
                  <c:v>-17.49545342457307</c:v>
                </c:pt>
                <c:pt idx="164">
                  <c:v>-13.447553062971522</c:v>
                </c:pt>
                <c:pt idx="165">
                  <c:v>-9.86522933214927</c:v>
                </c:pt>
                <c:pt idx="166">
                  <c:v>-6.001754113564175</c:v>
                </c:pt>
                <c:pt idx="167">
                  <c:v>-1.742043407025804</c:v>
                </c:pt>
                <c:pt idx="168">
                  <c:v>1.6172530301639512</c:v>
                </c:pt>
                <c:pt idx="169">
                  <c:v>4.271566270375203</c:v>
                </c:pt>
                <c:pt idx="170">
                  <c:v>7.761684993865941</c:v>
                </c:pt>
                <c:pt idx="171">
                  <c:v>11.37831473516546</c:v>
                </c:pt>
                <c:pt idx="172">
                  <c:v>15.614933258526776</c:v>
                </c:pt>
                <c:pt idx="173">
                  <c:v>17.781610707974593</c:v>
                </c:pt>
                <c:pt idx="174">
                  <c:v>17.72993725037429</c:v>
                </c:pt>
                <c:pt idx="175">
                  <c:v>17.83644438632784</c:v>
                </c:pt>
                <c:pt idx="176">
                  <c:v>17.06436689174511</c:v>
                </c:pt>
                <c:pt idx="177">
                  <c:v>15.325247567656348</c:v>
                </c:pt>
                <c:pt idx="178">
                  <c:v>13.183329985044324</c:v>
                </c:pt>
                <c:pt idx="179">
                  <c:v>9.698807835722917</c:v>
                </c:pt>
                <c:pt idx="180">
                  <c:v>5.218446079928441</c:v>
                </c:pt>
                <c:pt idx="181">
                  <c:v>1.7946591755229235</c:v>
                </c:pt>
                <c:pt idx="182">
                  <c:v>-0.8999128444001343</c:v>
                </c:pt>
                <c:pt idx="183">
                  <c:v>-2.3495616981466583</c:v>
                </c:pt>
                <c:pt idx="184">
                  <c:v>-4.918251557931612</c:v>
                </c:pt>
                <c:pt idx="185">
                  <c:v>-6.7307500468854045</c:v>
                </c:pt>
                <c:pt idx="186">
                  <c:v>-5.8545880739577285</c:v>
                </c:pt>
                <c:pt idx="187">
                  <c:v>-5.016209446659431</c:v>
                </c:pt>
                <c:pt idx="188">
                  <c:v>-4.17661898764662</c:v>
                </c:pt>
                <c:pt idx="189">
                  <c:v>-3.0557961642361846</c:v>
                </c:pt>
                <c:pt idx="190">
                  <c:v>-3.8023863524307444</c:v>
                </c:pt>
                <c:pt idx="191">
                  <c:v>-1.7310784231587206</c:v>
                </c:pt>
                <c:pt idx="192">
                  <c:v>2.791325143592985</c:v>
                </c:pt>
                <c:pt idx="193">
                  <c:v>5.343501932587998</c:v>
                </c:pt>
                <c:pt idx="194">
                  <c:v>8.939459609582414</c:v>
                </c:pt>
                <c:pt idx="195">
                  <c:v>11.199459778846972</c:v>
                </c:pt>
                <c:pt idx="196">
                  <c:v>13.116650575661069</c:v>
                </c:pt>
                <c:pt idx="197">
                  <c:v>15.445596231758813</c:v>
                </c:pt>
                <c:pt idx="198">
                  <c:v>15.919715447154474</c:v>
                </c:pt>
                <c:pt idx="199">
                  <c:v>14.857405127991157</c:v>
                </c:pt>
                <c:pt idx="200">
                  <c:v>14.36599756089521</c:v>
                </c:pt>
                <c:pt idx="201">
                  <c:v>14.332224964810976</c:v>
                </c:pt>
                <c:pt idx="202">
                  <c:v>16.05674805748609</c:v>
                </c:pt>
                <c:pt idx="203">
                  <c:v>16.75178836769328</c:v>
                </c:pt>
                <c:pt idx="204">
                  <c:v>15.63336422171227</c:v>
                </c:pt>
                <c:pt idx="205">
                  <c:v>15.516812839541245</c:v>
                </c:pt>
                <c:pt idx="206">
                  <c:v>13.896410402994363</c:v>
                </c:pt>
                <c:pt idx="207">
                  <c:v>12.797370538493055</c:v>
                </c:pt>
                <c:pt idx="208">
                  <c:v>12.882339891939026</c:v>
                </c:pt>
                <c:pt idx="209">
                  <c:v>12.298866761041467</c:v>
                </c:pt>
                <c:pt idx="210">
                  <c:v>11.709332398194007</c:v>
                </c:pt>
                <c:pt idx="211">
                  <c:v>12.517391825569547</c:v>
                </c:pt>
                <c:pt idx="212">
                  <c:v>13.197996973845392</c:v>
                </c:pt>
                <c:pt idx="213">
                  <c:v>13.540112905643156</c:v>
                </c:pt>
                <c:pt idx="214">
                  <c:v>14.10906392976382</c:v>
                </c:pt>
                <c:pt idx="215">
                  <c:v>14.478259660055102</c:v>
                </c:pt>
                <c:pt idx="216">
                  <c:v>14.912365177195667</c:v>
                </c:pt>
                <c:pt idx="217">
                  <c:v>15.212587560664886</c:v>
                </c:pt>
                <c:pt idx="218">
                  <c:v>15.803271349745472</c:v>
                </c:pt>
                <c:pt idx="219">
                  <c:v>17.1618538732276</c:v>
                </c:pt>
                <c:pt idx="220">
                  <c:v>18.489256319469206</c:v>
                </c:pt>
                <c:pt idx="221">
                  <c:v>19.182005979527062</c:v>
                </c:pt>
                <c:pt idx="222">
                  <c:v>19.78280702787015</c:v>
                </c:pt>
                <c:pt idx="223">
                  <c:v>20.97278274626285</c:v>
                </c:pt>
                <c:pt idx="224">
                  <c:v>21.634231338414764</c:v>
                </c:pt>
                <c:pt idx="225">
                  <c:v>22.24540980206048</c:v>
                </c:pt>
                <c:pt idx="226">
                  <c:v>23.218155922967384</c:v>
                </c:pt>
                <c:pt idx="227">
                  <c:v>23.64312357994241</c:v>
                </c:pt>
                <c:pt idx="228">
                  <c:v>24.039088922809853</c:v>
                </c:pt>
                <c:pt idx="229">
                  <c:v>24.789010461286736</c:v>
                </c:pt>
                <c:pt idx="230">
                  <c:v>24.945454971431573</c:v>
                </c:pt>
                <c:pt idx="231">
                  <c:v>23.85883893646718</c:v>
                </c:pt>
                <c:pt idx="232">
                  <c:v>22.275195934017745</c:v>
                </c:pt>
                <c:pt idx="233">
                  <c:v>20.977843737713258</c:v>
                </c:pt>
                <c:pt idx="234">
                  <c:v>19.78329770767303</c:v>
                </c:pt>
                <c:pt idx="235">
                  <c:v>17.18998956467898</c:v>
                </c:pt>
                <c:pt idx="236">
                  <c:v>14.719003226118744</c:v>
                </c:pt>
                <c:pt idx="237">
                  <c:v>12.646095465320158</c:v>
                </c:pt>
                <c:pt idx="238">
                  <c:v>9.854260371384768</c:v>
                </c:pt>
                <c:pt idx="239">
                  <c:v>6.8478410408600325</c:v>
                </c:pt>
                <c:pt idx="240">
                  <c:v>4.4056009864222005</c:v>
                </c:pt>
                <c:pt idx="241">
                  <c:v>2.279065568863686</c:v>
                </c:pt>
                <c:pt idx="242">
                  <c:v>-0.3792424526532727</c:v>
                </c:pt>
                <c:pt idx="243">
                  <c:v>-3.0544387094979015</c:v>
                </c:pt>
                <c:pt idx="244">
                  <c:v>-5.807500252889852</c:v>
                </c:pt>
                <c:pt idx="245">
                  <c:v>-7.165744313682396</c:v>
                </c:pt>
                <c:pt idx="246">
                  <c:v>-7.158078021409494</c:v>
                </c:pt>
                <c:pt idx="247">
                  <c:v>-6.683473848662473</c:v>
                </c:pt>
                <c:pt idx="248">
                  <c:v>-5.859759880305077</c:v>
                </c:pt>
                <c:pt idx="249">
                  <c:v>-5.1001264418709695</c:v>
                </c:pt>
                <c:pt idx="250">
                  <c:v>-4.21901840631125</c:v>
                </c:pt>
                <c:pt idx="251">
                  <c:v>-3.259205098845314</c:v>
                </c:pt>
                <c:pt idx="252">
                  <c:v>-2.1563030842298616</c:v>
                </c:pt>
                <c:pt idx="253">
                  <c:v>-1.3610308531294635</c:v>
                </c:pt>
                <c:pt idx="254">
                  <c:v>0.6526720969738165</c:v>
                </c:pt>
                <c:pt idx="255">
                  <c:v>3.5135051100093193</c:v>
                </c:pt>
                <c:pt idx="256">
                  <c:v>6.66128075643563</c:v>
                </c:pt>
                <c:pt idx="257">
                  <c:v>8.260748440030866</c:v>
                </c:pt>
                <c:pt idx="258">
                  <c:v>7.2194987836580395</c:v>
                </c:pt>
                <c:pt idx="259">
                  <c:v>4.791202461983005</c:v>
                </c:pt>
                <c:pt idx="260">
                  <c:v>2.320257004138057</c:v>
                </c:pt>
                <c:pt idx="261">
                  <c:v>1.3518518518518619</c:v>
                </c:pt>
                <c:pt idx="262">
                  <c:v>0.07259840187990108</c:v>
                </c:pt>
                <c:pt idx="263">
                  <c:v>-1.2539602183735212</c:v>
                </c:pt>
                <c:pt idx="264">
                  <c:v>-2.111466735954437</c:v>
                </c:pt>
                <c:pt idx="265">
                  <c:v>-2.3871192570685764</c:v>
                </c:pt>
                <c:pt idx="266">
                  <c:v>-2.678145658210937</c:v>
                </c:pt>
                <c:pt idx="267">
                  <c:v>-3.735059185611547</c:v>
                </c:pt>
                <c:pt idx="268">
                  <c:v>-4.568618522069642</c:v>
                </c:pt>
                <c:pt idx="269">
                  <c:v>-4.74649529517859</c:v>
                </c:pt>
                <c:pt idx="270">
                  <c:v>-4.381620911261763</c:v>
                </c:pt>
                <c:pt idx="271">
                  <c:v>-2.240191158010475</c:v>
                </c:pt>
                <c:pt idx="272">
                  <c:v>0.8289667158379643</c:v>
                </c:pt>
                <c:pt idx="273">
                  <c:v>1.2782941524034044</c:v>
                </c:pt>
                <c:pt idx="274">
                  <c:v>1.8981209700128403</c:v>
                </c:pt>
                <c:pt idx="275">
                  <c:v>3.9336078811758313</c:v>
                </c:pt>
                <c:pt idx="276">
                  <c:v>5.085228369560994</c:v>
                </c:pt>
                <c:pt idx="277">
                  <c:v>5.949951514625212</c:v>
                </c:pt>
                <c:pt idx="278">
                  <c:v>6.649869457341254</c:v>
                </c:pt>
                <c:pt idx="279">
                  <c:v>7.881169202114137</c:v>
                </c:pt>
                <c:pt idx="280">
                  <c:v>9.545173341518037</c:v>
                </c:pt>
                <c:pt idx="281">
                  <c:v>10.863271341514448</c:v>
                </c:pt>
                <c:pt idx="282">
                  <c:v>12.87876429756659</c:v>
                </c:pt>
                <c:pt idx="283">
                  <c:v>14.864542933648451</c:v>
                </c:pt>
                <c:pt idx="284">
                  <c:v>14.819859381824841</c:v>
                </c:pt>
                <c:pt idx="285">
                  <c:v>15.692301924987348</c:v>
                </c:pt>
                <c:pt idx="286">
                  <c:v>17.42646370023418</c:v>
                </c:pt>
                <c:pt idx="287">
                  <c:v>17.501516856794808</c:v>
                </c:pt>
                <c:pt idx="288">
                  <c:v>17.289260373372542</c:v>
                </c:pt>
                <c:pt idx="289">
                  <c:v>17.009316430796133</c:v>
                </c:pt>
                <c:pt idx="290">
                  <c:v>16.06621248803559</c:v>
                </c:pt>
                <c:pt idx="291">
                  <c:v>15.091409488253717</c:v>
                </c:pt>
                <c:pt idx="292">
                  <c:v>14.025982554258007</c:v>
                </c:pt>
                <c:pt idx="293">
                  <c:v>12.857112050375221</c:v>
                </c:pt>
                <c:pt idx="294">
                  <c:v>11.123437725379034</c:v>
                </c:pt>
                <c:pt idx="295">
                  <c:v>8.738178198108514</c:v>
                </c:pt>
                <c:pt idx="296">
                  <c:v>7.560405937718585</c:v>
                </c:pt>
                <c:pt idx="297">
                  <c:v>6.816543265881435</c:v>
                </c:pt>
                <c:pt idx="298">
                  <c:v>5.3443183336624145</c:v>
                </c:pt>
                <c:pt idx="299">
                  <c:v>3.950034293282471</c:v>
                </c:pt>
                <c:pt idx="300">
                  <c:v>3.427874459408386</c:v>
                </c:pt>
                <c:pt idx="301">
                  <c:v>3.295371186516519</c:v>
                </c:pt>
                <c:pt idx="302">
                  <c:v>2.966064696146219</c:v>
                </c:pt>
                <c:pt idx="303">
                  <c:v>2.160863262072894</c:v>
                </c:pt>
                <c:pt idx="304">
                  <c:v>0.9030248301765482</c:v>
                </c:pt>
                <c:pt idx="305">
                  <c:v>-0.24596563741636146</c:v>
                </c:pt>
                <c:pt idx="306">
                  <c:v>-0.3809212442295262</c:v>
                </c:pt>
                <c:pt idx="307">
                  <c:v>-0.08181562332109138</c:v>
                </c:pt>
              </c:numCache>
            </c:numRef>
          </c:val>
          <c:smooth val="1"/>
        </c:ser>
        <c:ser>
          <c:idx val="2"/>
          <c:order val="2"/>
          <c:tx>
            <c:v>Cto. Media 12 meses sobre media 12 meses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'Señal de crto.'!$A$13:$A$326</c:f>
              <c:numCache>
                <c:ptCount val="314"/>
                <c:pt idx="4">
                  <c:v>1980</c:v>
                </c:pt>
                <c:pt idx="16">
                  <c:v>1981</c:v>
                </c:pt>
                <c:pt idx="28">
                  <c:v>1982</c:v>
                </c:pt>
                <c:pt idx="40">
                  <c:v>1983</c:v>
                </c:pt>
                <c:pt idx="52">
                  <c:v>1984</c:v>
                </c:pt>
                <c:pt idx="64">
                  <c:v>1985</c:v>
                </c:pt>
                <c:pt idx="76">
                  <c:v>1986</c:v>
                </c:pt>
                <c:pt idx="88">
                  <c:v>1987</c:v>
                </c:pt>
                <c:pt idx="100">
                  <c:v>1988</c:v>
                </c:pt>
                <c:pt idx="112">
                  <c:v>1989</c:v>
                </c:pt>
                <c:pt idx="124">
                  <c:v>1990</c:v>
                </c:pt>
                <c:pt idx="136">
                  <c:v>1991</c:v>
                </c:pt>
                <c:pt idx="148">
                  <c:v>1992</c:v>
                </c:pt>
                <c:pt idx="160">
                  <c:v>1993</c:v>
                </c:pt>
                <c:pt idx="172">
                  <c:v>1994</c:v>
                </c:pt>
                <c:pt idx="184">
                  <c:v>1995</c:v>
                </c:pt>
                <c:pt idx="196">
                  <c:v>1996</c:v>
                </c:pt>
                <c:pt idx="208">
                  <c:v>1997</c:v>
                </c:pt>
                <c:pt idx="220">
                  <c:v>1998</c:v>
                </c:pt>
                <c:pt idx="232">
                  <c:v>1999</c:v>
                </c:pt>
                <c:pt idx="244">
                  <c:v>2000</c:v>
                </c:pt>
                <c:pt idx="256">
                  <c:v>2001</c:v>
                </c:pt>
                <c:pt idx="268">
                  <c:v>2002</c:v>
                </c:pt>
                <c:pt idx="280">
                  <c:v>2003</c:v>
                </c:pt>
                <c:pt idx="292">
                  <c:v>2004</c:v>
                </c:pt>
                <c:pt idx="304">
                  <c:v>2005</c:v>
                </c:pt>
              </c:numCache>
            </c:numRef>
          </c:cat>
          <c:val>
            <c:numRef>
              <c:f>'Señal de crto.'!$M$13:$M$326</c:f>
              <c:numCache>
                <c:ptCount val="314"/>
                <c:pt idx="9">
                  <c:v>-2.7324322242101147</c:v>
                </c:pt>
                <c:pt idx="10">
                  <c:v>-3.341814681520276</c:v>
                </c:pt>
                <c:pt idx="11">
                  <c:v>-4.392593563786832</c:v>
                </c:pt>
                <c:pt idx="12">
                  <c:v>-5.193581628146603</c:v>
                </c:pt>
                <c:pt idx="13">
                  <c:v>-5.576670302146496</c:v>
                </c:pt>
                <c:pt idx="14">
                  <c:v>-6.107124876443123</c:v>
                </c:pt>
                <c:pt idx="15">
                  <c:v>-6.622101190329516</c:v>
                </c:pt>
                <c:pt idx="16">
                  <c:v>-7.2085432029368235</c:v>
                </c:pt>
                <c:pt idx="17">
                  <c:v>-7.66124604742231</c:v>
                </c:pt>
                <c:pt idx="18">
                  <c:v>-8.05240810684046</c:v>
                </c:pt>
                <c:pt idx="19">
                  <c:v>-8.117482122904349</c:v>
                </c:pt>
                <c:pt idx="20">
                  <c:v>-7.280429510912413</c:v>
                </c:pt>
                <c:pt idx="21">
                  <c:v>-6.1818808155506275</c:v>
                </c:pt>
                <c:pt idx="22">
                  <c:v>-4.953936635281167</c:v>
                </c:pt>
                <c:pt idx="23">
                  <c:v>-3.4837418119507504</c:v>
                </c:pt>
                <c:pt idx="24">
                  <c:v>-2.105265882011949</c:v>
                </c:pt>
                <c:pt idx="25">
                  <c:v>-1.2226422563603165</c:v>
                </c:pt>
                <c:pt idx="26">
                  <c:v>-0.29524126665322115</c:v>
                </c:pt>
                <c:pt idx="27">
                  <c:v>0.8772774838710404</c:v>
                </c:pt>
                <c:pt idx="28">
                  <c:v>2.186276554618388</c:v>
                </c:pt>
                <c:pt idx="29">
                  <c:v>3.3230053083109254</c:v>
                </c:pt>
                <c:pt idx="30">
                  <c:v>4.488677626818756</c:v>
                </c:pt>
                <c:pt idx="31">
                  <c:v>5.572247173610037</c:v>
                </c:pt>
                <c:pt idx="32">
                  <c:v>6.0790375787712065</c:v>
                </c:pt>
                <c:pt idx="33">
                  <c:v>6.047688413187018</c:v>
                </c:pt>
                <c:pt idx="34">
                  <c:v>6.0105817845950185</c:v>
                </c:pt>
                <c:pt idx="35">
                  <c:v>5.731996053492978</c:v>
                </c:pt>
                <c:pt idx="36">
                  <c:v>5.527430956679922</c:v>
                </c:pt>
                <c:pt idx="37">
                  <c:v>5.396301833263479</c:v>
                </c:pt>
                <c:pt idx="38">
                  <c:v>5.310487380902913</c:v>
                </c:pt>
                <c:pt idx="39">
                  <c:v>4.674359373507912</c:v>
                </c:pt>
                <c:pt idx="40">
                  <c:v>3.7570300494801074</c:v>
                </c:pt>
                <c:pt idx="41">
                  <c:v>3.020741736926496</c:v>
                </c:pt>
                <c:pt idx="42">
                  <c:v>2.011744921175932</c:v>
                </c:pt>
                <c:pt idx="43">
                  <c:v>0.8605338218110887</c:v>
                </c:pt>
                <c:pt idx="44">
                  <c:v>-0.12213419034416972</c:v>
                </c:pt>
                <c:pt idx="45">
                  <c:v>-0.8498157574164651</c:v>
                </c:pt>
                <c:pt idx="46">
                  <c:v>-1.7133273905751878</c:v>
                </c:pt>
                <c:pt idx="47">
                  <c:v>-2.4089561273841866</c:v>
                </c:pt>
                <c:pt idx="48">
                  <c:v>-3.141267479320433</c:v>
                </c:pt>
                <c:pt idx="49">
                  <c:v>-3.453408566414552</c:v>
                </c:pt>
                <c:pt idx="50">
                  <c:v>-3.8305608308642434</c:v>
                </c:pt>
                <c:pt idx="51">
                  <c:v>-3.901372191256968</c:v>
                </c:pt>
                <c:pt idx="52">
                  <c:v>-3.6877722883308763</c:v>
                </c:pt>
                <c:pt idx="53">
                  <c:v>-3.479565195561591</c:v>
                </c:pt>
                <c:pt idx="54">
                  <c:v>-3.177807611222633</c:v>
                </c:pt>
                <c:pt idx="55">
                  <c:v>-2.681749081168334</c:v>
                </c:pt>
                <c:pt idx="56">
                  <c:v>-1.982567928951113</c:v>
                </c:pt>
                <c:pt idx="57">
                  <c:v>-1.1404203037637188</c:v>
                </c:pt>
                <c:pt idx="58">
                  <c:v>0.4689765780722439</c:v>
                </c:pt>
                <c:pt idx="59">
                  <c:v>1.6926707985009983</c:v>
                </c:pt>
                <c:pt idx="60">
                  <c:v>3.072574043732459</c:v>
                </c:pt>
                <c:pt idx="61">
                  <c:v>3.977394922926635</c:v>
                </c:pt>
                <c:pt idx="62">
                  <c:v>4.969865830890328</c:v>
                </c:pt>
                <c:pt idx="63">
                  <c:v>6.203687568436422</c:v>
                </c:pt>
                <c:pt idx="64">
                  <c:v>7.707909167192469</c:v>
                </c:pt>
                <c:pt idx="65">
                  <c:v>9.2588811627148</c:v>
                </c:pt>
                <c:pt idx="66">
                  <c:v>11.140146070850221</c:v>
                </c:pt>
                <c:pt idx="67">
                  <c:v>13.06294949536958</c:v>
                </c:pt>
                <c:pt idx="68">
                  <c:v>14.76406948559466</c:v>
                </c:pt>
                <c:pt idx="69">
                  <c:v>16.45083314532502</c:v>
                </c:pt>
                <c:pt idx="70">
                  <c:v>17.06356138044643</c:v>
                </c:pt>
                <c:pt idx="71">
                  <c:v>18.931447250031326</c:v>
                </c:pt>
                <c:pt idx="72">
                  <c:v>21.08078132821781</c:v>
                </c:pt>
                <c:pt idx="73">
                  <c:v>23.959021234496518</c:v>
                </c:pt>
                <c:pt idx="74">
                  <c:v>27.33305215454277</c:v>
                </c:pt>
                <c:pt idx="75">
                  <c:v>30.513698378529284</c:v>
                </c:pt>
                <c:pt idx="76">
                  <c:v>32.968802277533996</c:v>
                </c:pt>
                <c:pt idx="77">
                  <c:v>35.38878493993974</c:v>
                </c:pt>
                <c:pt idx="78">
                  <c:v>37.53415936080597</c:v>
                </c:pt>
                <c:pt idx="79">
                  <c:v>39.4079242290141</c:v>
                </c:pt>
                <c:pt idx="80">
                  <c:v>41.13256534573554</c:v>
                </c:pt>
                <c:pt idx="81">
                  <c:v>42.51948454521306</c:v>
                </c:pt>
                <c:pt idx="82">
                  <c:v>44.372885638790336</c:v>
                </c:pt>
                <c:pt idx="83">
                  <c:v>44.98636422159015</c:v>
                </c:pt>
                <c:pt idx="84">
                  <c:v>44.82528873313865</c:v>
                </c:pt>
                <c:pt idx="85">
                  <c:v>43.7961377014378</c:v>
                </c:pt>
                <c:pt idx="86">
                  <c:v>41.46843725382206</c:v>
                </c:pt>
                <c:pt idx="87">
                  <c:v>38.95573625453977</c:v>
                </c:pt>
                <c:pt idx="88">
                  <c:v>36.91811719137479</c:v>
                </c:pt>
                <c:pt idx="89">
                  <c:v>34.46065283078252</c:v>
                </c:pt>
                <c:pt idx="90">
                  <c:v>32.137441476153924</c:v>
                </c:pt>
                <c:pt idx="91">
                  <c:v>29.998309745348706</c:v>
                </c:pt>
                <c:pt idx="92">
                  <c:v>28.010372375312357</c:v>
                </c:pt>
                <c:pt idx="93">
                  <c:v>26.122188992892376</c:v>
                </c:pt>
                <c:pt idx="94">
                  <c:v>24.160162954301157</c:v>
                </c:pt>
                <c:pt idx="95">
                  <c:v>22.277468237007156</c:v>
                </c:pt>
                <c:pt idx="96">
                  <c:v>20.654128242791444</c:v>
                </c:pt>
                <c:pt idx="97">
                  <c:v>19.25758779996268</c:v>
                </c:pt>
                <c:pt idx="98">
                  <c:v>18.76260812605311</c:v>
                </c:pt>
                <c:pt idx="99">
                  <c:v>18.266529378998356</c:v>
                </c:pt>
                <c:pt idx="100">
                  <c:v>17.611400630935748</c:v>
                </c:pt>
                <c:pt idx="101">
                  <c:v>17.445645813323537</c:v>
                </c:pt>
                <c:pt idx="102">
                  <c:v>16.949387215205263</c:v>
                </c:pt>
                <c:pt idx="103">
                  <c:v>16.37348453856717</c:v>
                </c:pt>
                <c:pt idx="104">
                  <c:v>15.827565135131394</c:v>
                </c:pt>
                <c:pt idx="105">
                  <c:v>15.27265381237396</c:v>
                </c:pt>
                <c:pt idx="106">
                  <c:v>14.791581347135121</c:v>
                </c:pt>
                <c:pt idx="107">
                  <c:v>14.380158245720779</c:v>
                </c:pt>
                <c:pt idx="108">
                  <c:v>13.820043822326852</c:v>
                </c:pt>
                <c:pt idx="109">
                  <c:v>13.212445407296315</c:v>
                </c:pt>
                <c:pt idx="110">
                  <c:v>12.247371016632727</c:v>
                </c:pt>
                <c:pt idx="111">
                  <c:v>11.368473455369212</c:v>
                </c:pt>
                <c:pt idx="112">
                  <c:v>10.259829563178783</c:v>
                </c:pt>
                <c:pt idx="113">
                  <c:v>8.917915495498207</c:v>
                </c:pt>
                <c:pt idx="114">
                  <c:v>7.86801275754064</c:v>
                </c:pt>
                <c:pt idx="115">
                  <c:v>6.680055809289172</c:v>
                </c:pt>
                <c:pt idx="116">
                  <c:v>5.253558591678612</c:v>
                </c:pt>
                <c:pt idx="117">
                  <c:v>3.7195862804457818</c:v>
                </c:pt>
                <c:pt idx="118">
                  <c:v>1.9425050682560538</c:v>
                </c:pt>
                <c:pt idx="119">
                  <c:v>0.059504538139321994</c:v>
                </c:pt>
                <c:pt idx="120">
                  <c:v>-1.7844024986844857</c:v>
                </c:pt>
                <c:pt idx="121">
                  <c:v>-3.81541771919899</c:v>
                </c:pt>
                <c:pt idx="122">
                  <c:v>-5.811128411603619</c:v>
                </c:pt>
                <c:pt idx="123">
                  <c:v>-7.853551560734658</c:v>
                </c:pt>
                <c:pt idx="124">
                  <c:v>-9.558998454430238</c:v>
                </c:pt>
                <c:pt idx="125">
                  <c:v>-11.265265983601111</c:v>
                </c:pt>
                <c:pt idx="126">
                  <c:v>-13.164011191944084</c:v>
                </c:pt>
                <c:pt idx="127">
                  <c:v>-14.71175602984998</c:v>
                </c:pt>
                <c:pt idx="128">
                  <c:v>-15.859950664764867</c:v>
                </c:pt>
                <c:pt idx="129">
                  <c:v>-16.682069335707084</c:v>
                </c:pt>
                <c:pt idx="130">
                  <c:v>-17.01171603212616</c:v>
                </c:pt>
                <c:pt idx="131">
                  <c:v>-16.830608887544045</c:v>
                </c:pt>
                <c:pt idx="132">
                  <c:v>-16.150724606929927</c:v>
                </c:pt>
                <c:pt idx="133">
                  <c:v>-14.64365687709929</c:v>
                </c:pt>
                <c:pt idx="134">
                  <c:v>-12.853124336951964</c:v>
                </c:pt>
                <c:pt idx="135">
                  <c:v>-10.792886965277631</c:v>
                </c:pt>
                <c:pt idx="136">
                  <c:v>-8.577609053630624</c:v>
                </c:pt>
                <c:pt idx="137">
                  <c:v>-6.004589671396118</c:v>
                </c:pt>
                <c:pt idx="138">
                  <c:v>-3.0526654901301384</c:v>
                </c:pt>
                <c:pt idx="139">
                  <c:v>-0.1844951033921518</c:v>
                </c:pt>
                <c:pt idx="140">
                  <c:v>2.3783403819598163</c:v>
                </c:pt>
                <c:pt idx="141">
                  <c:v>4.752297843557443</c:v>
                </c:pt>
                <c:pt idx="142">
                  <c:v>6.860571189742956</c:v>
                </c:pt>
                <c:pt idx="143">
                  <c:v>7.897307137186772</c:v>
                </c:pt>
                <c:pt idx="144">
                  <c:v>7.958028535585356</c:v>
                </c:pt>
                <c:pt idx="145">
                  <c:v>6.693569340285393</c:v>
                </c:pt>
                <c:pt idx="146">
                  <c:v>4.877531478369548</c:v>
                </c:pt>
                <c:pt idx="147">
                  <c:v>2.8104104798264586</c:v>
                </c:pt>
                <c:pt idx="148">
                  <c:v>0.3695215277846273</c:v>
                </c:pt>
                <c:pt idx="149">
                  <c:v>-2.4965253690952665</c:v>
                </c:pt>
                <c:pt idx="150">
                  <c:v>-5.358826664790897</c:v>
                </c:pt>
                <c:pt idx="151">
                  <c:v>-8.287379353925758</c:v>
                </c:pt>
                <c:pt idx="152">
                  <c:v>-11.049920986996185</c:v>
                </c:pt>
                <c:pt idx="153">
                  <c:v>-13.815088573167245</c:v>
                </c:pt>
                <c:pt idx="154">
                  <c:v>-16.7088327442183</c:v>
                </c:pt>
                <c:pt idx="155">
                  <c:v>-18.61628736678047</c:v>
                </c:pt>
                <c:pt idx="156">
                  <c:v>-19.92024541674847</c:v>
                </c:pt>
                <c:pt idx="157">
                  <c:v>-20.370693267811646</c:v>
                </c:pt>
                <c:pt idx="158">
                  <c:v>-20.24885063935801</c:v>
                </c:pt>
                <c:pt idx="159">
                  <c:v>-19.73700172994849</c:v>
                </c:pt>
                <c:pt idx="160">
                  <c:v>-18.709266168387458</c:v>
                </c:pt>
                <c:pt idx="161">
                  <c:v>-17.09024448035275</c:v>
                </c:pt>
                <c:pt idx="162">
                  <c:v>-15.275337692809416</c:v>
                </c:pt>
                <c:pt idx="163">
                  <c:v>-13.04725354900556</c:v>
                </c:pt>
                <c:pt idx="164">
                  <c:v>-10.39547402837158</c:v>
                </c:pt>
                <c:pt idx="165">
                  <c:v>-7.2968736196117305</c:v>
                </c:pt>
                <c:pt idx="166">
                  <c:v>-3.483453000729682</c:v>
                </c:pt>
                <c:pt idx="167">
                  <c:v>-0.08236268159105009</c:v>
                </c:pt>
                <c:pt idx="168">
                  <c:v>3.2364737744493652</c:v>
                </c:pt>
                <c:pt idx="169">
                  <c:v>6.12026003292722</c:v>
                </c:pt>
                <c:pt idx="170">
                  <c:v>8.610116645110182</c:v>
                </c:pt>
                <c:pt idx="171">
                  <c:v>10.583735572116197</c:v>
                </c:pt>
                <c:pt idx="172">
                  <c:v>12.027558905834098</c:v>
                </c:pt>
                <c:pt idx="173">
                  <c:v>12.603246895012603</c:v>
                </c:pt>
                <c:pt idx="174">
                  <c:v>12.63156700672296</c:v>
                </c:pt>
                <c:pt idx="175">
                  <c:v>12.101958759860935</c:v>
                </c:pt>
                <c:pt idx="176">
                  <c:v>11.01827259141146</c:v>
                </c:pt>
                <c:pt idx="177">
                  <c:v>9.627973189306744</c:v>
                </c:pt>
                <c:pt idx="178">
                  <c:v>7.431973780043691</c:v>
                </c:pt>
                <c:pt idx="179">
                  <c:v>5.434884158812892</c:v>
                </c:pt>
                <c:pt idx="180">
                  <c:v>3.514233645714384</c:v>
                </c:pt>
                <c:pt idx="181">
                  <c:v>1.732921022867572</c:v>
                </c:pt>
                <c:pt idx="182">
                  <c:v>0.14346904985083597</c:v>
                </c:pt>
                <c:pt idx="183">
                  <c:v>-1.1309639743997195</c:v>
                </c:pt>
                <c:pt idx="184">
                  <c:v>-2.510985094389568</c:v>
                </c:pt>
                <c:pt idx="185">
                  <c:v>-2.8980911873092197</c:v>
                </c:pt>
                <c:pt idx="186">
                  <c:v>-2.846657056281188</c:v>
                </c:pt>
                <c:pt idx="187">
                  <c:v>-2.311521761895932</c:v>
                </c:pt>
                <c:pt idx="188">
                  <c:v>-1.2772298065563064</c:v>
                </c:pt>
                <c:pt idx="189">
                  <c:v>-0.14804911429970957</c:v>
                </c:pt>
                <c:pt idx="190">
                  <c:v>1.6275479800222428</c:v>
                </c:pt>
                <c:pt idx="191">
                  <c:v>3.460843474094105</c:v>
                </c:pt>
                <c:pt idx="192">
                  <c:v>5.224003752512232</c:v>
                </c:pt>
                <c:pt idx="193">
                  <c:v>6.809415569682386</c:v>
                </c:pt>
                <c:pt idx="194">
                  <c:v>8.39688338060499</c:v>
                </c:pt>
                <c:pt idx="195">
                  <c:v>9.808006547242158</c:v>
                </c:pt>
                <c:pt idx="196">
                  <c:v>11.841659398834551</c:v>
                </c:pt>
                <c:pt idx="197">
                  <c:v>12.999028686674848</c:v>
                </c:pt>
                <c:pt idx="198">
                  <c:v>14.030549481535147</c:v>
                </c:pt>
                <c:pt idx="199">
                  <c:v>14.703339806519097</c:v>
                </c:pt>
                <c:pt idx="200">
                  <c:v>14.830936761003898</c:v>
                </c:pt>
                <c:pt idx="201">
                  <c:v>14.924718411089444</c:v>
                </c:pt>
                <c:pt idx="202">
                  <c:v>14.754097267065518</c:v>
                </c:pt>
                <c:pt idx="203">
                  <c:v>14.377685089595772</c:v>
                </c:pt>
                <c:pt idx="204">
                  <c:v>14.032528028613015</c:v>
                </c:pt>
                <c:pt idx="205">
                  <c:v>13.974036373795371</c:v>
                </c:pt>
                <c:pt idx="206">
                  <c:v>13.833620105987137</c:v>
                </c:pt>
                <c:pt idx="207">
                  <c:v>13.842226852405574</c:v>
                </c:pt>
                <c:pt idx="208">
                  <c:v>13.545402167542477</c:v>
                </c:pt>
                <c:pt idx="209">
                  <c:v>13.514742261969019</c:v>
                </c:pt>
                <c:pt idx="210">
                  <c:v>13.468094481087945</c:v>
                </c:pt>
                <c:pt idx="211">
                  <c:v>13.508550792534365</c:v>
                </c:pt>
                <c:pt idx="212">
                  <c:v>13.81073182768003</c:v>
                </c:pt>
                <c:pt idx="213">
                  <c:v>14.256160007516499</c:v>
                </c:pt>
                <c:pt idx="214">
                  <c:v>14.77079371870677</c:v>
                </c:pt>
                <c:pt idx="215">
                  <c:v>15.42018123296478</c:v>
                </c:pt>
                <c:pt idx="216">
                  <c:v>16.123791142252855</c:v>
                </c:pt>
                <c:pt idx="217">
                  <c:v>16.842815711368942</c:v>
                </c:pt>
                <c:pt idx="218">
                  <c:v>17.54566610151771</c:v>
                </c:pt>
                <c:pt idx="219">
                  <c:v>18.305078935189115</c:v>
                </c:pt>
                <c:pt idx="220">
                  <c:v>19.079320051354827</c:v>
                </c:pt>
                <c:pt idx="221">
                  <c:v>19.849741506746767</c:v>
                </c:pt>
                <c:pt idx="222">
                  <c:v>20.61155794086322</c:v>
                </c:pt>
                <c:pt idx="223">
                  <c:v>21.445758587038384</c:v>
                </c:pt>
                <c:pt idx="224">
                  <c:v>22.121690639983356</c:v>
                </c:pt>
                <c:pt idx="225">
                  <c:v>22.53194366423034</c:v>
                </c:pt>
                <c:pt idx="226">
                  <c:v>22.701714878471392</c:v>
                </c:pt>
                <c:pt idx="227">
                  <c:v>22.75844275356208</c:v>
                </c:pt>
                <c:pt idx="228">
                  <c:v>22.615019507992642</c:v>
                </c:pt>
                <c:pt idx="229">
                  <c:v>22.017248829985633</c:v>
                </c:pt>
                <c:pt idx="230">
                  <c:v>21.326431375532948</c:v>
                </c:pt>
                <c:pt idx="231">
                  <c:v>20.279702630169453</c:v>
                </c:pt>
                <c:pt idx="232">
                  <c:v>18.94943233345964</c:v>
                </c:pt>
                <c:pt idx="233">
                  <c:v>17.314649539053534</c:v>
                </c:pt>
                <c:pt idx="234">
                  <c:v>15.527135298296102</c:v>
                </c:pt>
                <c:pt idx="235">
                  <c:v>13.468175159070967</c:v>
                </c:pt>
                <c:pt idx="236">
                  <c:v>11.25862096189472</c:v>
                </c:pt>
                <c:pt idx="237">
                  <c:v>8.961730939187348</c:v>
                </c:pt>
                <c:pt idx="238">
                  <c:v>6.576605844101408</c:v>
                </c:pt>
                <c:pt idx="239">
                  <c:v>4.33289414791183</c:v>
                </c:pt>
                <c:pt idx="240">
                  <c:v>2.2221830324022704</c:v>
                </c:pt>
                <c:pt idx="241">
                  <c:v>0.5081477150189215</c:v>
                </c:pt>
                <c:pt idx="242">
                  <c:v>-1.0388698175079298</c:v>
                </c:pt>
                <c:pt idx="243">
                  <c:v>-2.2812531329489616</c:v>
                </c:pt>
                <c:pt idx="244">
                  <c:v>-3.249086742038358</c:v>
                </c:pt>
                <c:pt idx="245">
                  <c:v>-3.8732524310659926</c:v>
                </c:pt>
                <c:pt idx="246">
                  <c:v>-4.283881414140097</c:v>
                </c:pt>
                <c:pt idx="247">
                  <c:v>-4.4509181047920805</c:v>
                </c:pt>
                <c:pt idx="248">
                  <c:v>-4.118076430780519</c:v>
                </c:pt>
                <c:pt idx="249">
                  <c:v>-3.400905938179534</c:v>
                </c:pt>
                <c:pt idx="250">
                  <c:v>-2.1228740854355124</c:v>
                </c:pt>
                <c:pt idx="251">
                  <c:v>-0.9168731784105546</c:v>
                </c:pt>
                <c:pt idx="252">
                  <c:v>0.23560806799817158</c:v>
                </c:pt>
                <c:pt idx="253">
                  <c:v>1.0030377286130374</c:v>
                </c:pt>
                <c:pt idx="254">
                  <c:v>1.6349471032546035</c:v>
                </c:pt>
                <c:pt idx="255">
                  <c:v>2.12407053274147</c:v>
                </c:pt>
                <c:pt idx="256">
                  <c:v>2.3950588221212</c:v>
                </c:pt>
                <c:pt idx="257">
                  <c:v>2.49198983272629</c:v>
                </c:pt>
                <c:pt idx="258">
                  <c:v>2.419667154594279</c:v>
                </c:pt>
                <c:pt idx="259">
                  <c:v>2.3263607181911254</c:v>
                </c:pt>
                <c:pt idx="260">
                  <c:v>1.8476802885432875</c:v>
                </c:pt>
                <c:pt idx="261">
                  <c:v>1.083166427698714</c:v>
                </c:pt>
                <c:pt idx="262">
                  <c:v>-0.042342346976923295</c:v>
                </c:pt>
                <c:pt idx="263">
                  <c:v>-1.0684220316180983</c:v>
                </c:pt>
                <c:pt idx="264">
                  <c:v>-1.9409090251213286</c:v>
                </c:pt>
                <c:pt idx="265">
                  <c:v>-2.20172087002706</c:v>
                </c:pt>
                <c:pt idx="266">
                  <c:v>-2.1704530928975885</c:v>
                </c:pt>
                <c:pt idx="267">
                  <c:v>-2.206013483573088</c:v>
                </c:pt>
                <c:pt idx="268">
                  <c:v>-1.8721028464193097</c:v>
                </c:pt>
                <c:pt idx="269">
                  <c:v>-1.3670135932694905</c:v>
                </c:pt>
                <c:pt idx="270">
                  <c:v>-0.7050594496774636</c:v>
                </c:pt>
                <c:pt idx="271">
                  <c:v>-0.009049071823795884</c:v>
                </c:pt>
                <c:pt idx="272">
                  <c:v>0.8292496688814595</c:v>
                </c:pt>
                <c:pt idx="273">
                  <c:v>1.9226258316798663</c:v>
                </c:pt>
                <c:pt idx="274">
                  <c:v>3.2021207062211374</c:v>
                </c:pt>
                <c:pt idx="275">
                  <c:v>4.573246837908528</c:v>
                </c:pt>
                <c:pt idx="276">
                  <c:v>6.135639156171592</c:v>
                </c:pt>
                <c:pt idx="277">
                  <c:v>7.464364250568892</c:v>
                </c:pt>
                <c:pt idx="278">
                  <c:v>8.501565939559725</c:v>
                </c:pt>
                <c:pt idx="279">
                  <c:v>9.900625440970131</c:v>
                </c:pt>
                <c:pt idx="280">
                  <c:v>11.11370989902585</c:v>
                </c:pt>
                <c:pt idx="281">
                  <c:v>12.179752683208008</c:v>
                </c:pt>
                <c:pt idx="282">
                  <c:v>13.156636640515558</c:v>
                </c:pt>
                <c:pt idx="283">
                  <c:v>14.02259025111293</c:v>
                </c:pt>
                <c:pt idx="284">
                  <c:v>14.715227103093525</c:v>
                </c:pt>
                <c:pt idx="285">
                  <c:v>15.19808521238113</c:v>
                </c:pt>
                <c:pt idx="286">
                  <c:v>15.421536077273785</c:v>
                </c:pt>
                <c:pt idx="287">
                  <c:v>15.474661423123322</c:v>
                </c:pt>
                <c:pt idx="288">
                  <c:v>15.059110238132291</c:v>
                </c:pt>
                <c:pt idx="289">
                  <c:v>14.363725949961918</c:v>
                </c:pt>
                <c:pt idx="290">
                  <c:v>13.750408447239636</c:v>
                </c:pt>
                <c:pt idx="291">
                  <c:v>12.808120389991458</c:v>
                </c:pt>
                <c:pt idx="292">
                  <c:v>11.683113895975936</c:v>
                </c:pt>
                <c:pt idx="293">
                  <c:v>10.508485095761685</c:v>
                </c:pt>
                <c:pt idx="294">
                  <c:v>9.366005970556458</c:v>
                </c:pt>
                <c:pt idx="295">
                  <c:v>8.25371781507026</c:v>
                </c:pt>
                <c:pt idx="296">
                  <c:v>7.23567053748134</c:v>
                </c:pt>
                <c:pt idx="297">
                  <c:v>6.1635641282745155</c:v>
                </c:pt>
                <c:pt idx="298">
                  <c:v>5.10830071585022</c:v>
                </c:pt>
                <c:pt idx="299">
                  <c:v>4.037652104416267</c:v>
                </c:pt>
                <c:pt idx="300">
                  <c:v>3.2426395135428123</c:v>
                </c:pt>
                <c:pt idx="301">
                  <c:v>2.6005845848423945</c:v>
                </c:pt>
              </c:numCache>
            </c:numRef>
          </c:val>
          <c:smooth val="0"/>
        </c:ser>
        <c:marker val="1"/>
        <c:axId val="66356146"/>
        <c:axId val="24203939"/>
      </c:lineChart>
      <c:catAx>
        <c:axId val="66356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3939"/>
        <c:crosses val="autoZero"/>
        <c:auto val="1"/>
        <c:lblOffset val="100"/>
        <c:noMultiLvlLbl val="0"/>
      </c:catAx>
      <c:valAx>
        <c:axId val="24203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56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0.68725</cdr:y>
    </cdr:from>
    <cdr:to>
      <cdr:x>0.78325</cdr:x>
      <cdr:y>0.688</cdr:y>
    </cdr:to>
    <cdr:sp>
      <cdr:nvSpPr>
        <cdr:cNvPr id="1" name="Line 2"/>
        <cdr:cNvSpPr>
          <a:spLocks/>
        </cdr:cNvSpPr>
      </cdr:nvSpPr>
      <cdr:spPr>
        <a:xfrm flipH="1">
          <a:off x="790575" y="5067300"/>
          <a:ext cx="740092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67975" cy="7381875"/>
    <xdr:graphicFrame>
      <xdr:nvGraphicFramePr>
        <xdr:cNvPr id="1" name="Shape 1025"/>
        <xdr:cNvGraphicFramePr/>
      </xdr:nvGraphicFramePr>
      <xdr:xfrm>
        <a:off x="0" y="0"/>
        <a:ext cx="104679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0.68725</cdr:y>
    </cdr:from>
    <cdr:to>
      <cdr:x>0.71</cdr:x>
      <cdr:y>0.688</cdr:y>
    </cdr:to>
    <cdr:sp>
      <cdr:nvSpPr>
        <cdr:cNvPr id="1" name="Line 1"/>
        <cdr:cNvSpPr>
          <a:spLocks/>
        </cdr:cNvSpPr>
      </cdr:nvSpPr>
      <cdr:spPr>
        <a:xfrm flipH="1">
          <a:off x="790575" y="5067300"/>
          <a:ext cx="663892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67975" cy="7381875"/>
    <xdr:graphicFrame>
      <xdr:nvGraphicFramePr>
        <xdr:cNvPr id="1" name="Shape 1025"/>
        <xdr:cNvGraphicFramePr/>
      </xdr:nvGraphicFramePr>
      <xdr:xfrm>
        <a:off x="0" y="0"/>
        <a:ext cx="104679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67975" cy="7381875"/>
    <xdr:graphicFrame>
      <xdr:nvGraphicFramePr>
        <xdr:cNvPr id="1" name="Shape 1025"/>
        <xdr:cNvGraphicFramePr/>
      </xdr:nvGraphicFramePr>
      <xdr:xfrm>
        <a:off x="0" y="0"/>
        <a:ext cx="104679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67975" cy="7381875"/>
    <xdr:graphicFrame>
      <xdr:nvGraphicFramePr>
        <xdr:cNvPr id="1" name="Shape 1025"/>
        <xdr:cNvGraphicFramePr/>
      </xdr:nvGraphicFramePr>
      <xdr:xfrm>
        <a:off x="0" y="0"/>
        <a:ext cx="104679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67975" cy="7381875"/>
    <xdr:graphicFrame>
      <xdr:nvGraphicFramePr>
        <xdr:cNvPr id="1" name="Shape 1025"/>
        <xdr:cNvGraphicFramePr/>
      </xdr:nvGraphicFramePr>
      <xdr:xfrm>
        <a:off x="0" y="0"/>
        <a:ext cx="104679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9"/>
  <sheetViews>
    <sheetView zoomScale="140" zoomScaleNormal="140" workbookViewId="0" topLeftCell="A1">
      <pane xSplit="4" ySplit="4" topLeftCell="K30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17" sqref="K17:K315"/>
    </sheetView>
  </sheetViews>
  <sheetFormatPr defaultColWidth="11.00390625" defaultRowHeight="12.75"/>
  <sheetData>
    <row r="1" ht="12.75">
      <c r="A1" t="s">
        <v>0</v>
      </c>
    </row>
    <row r="3" spans="3:17" ht="12.75">
      <c r="C3" t="s">
        <v>1</v>
      </c>
      <c r="E3" t="s">
        <v>18</v>
      </c>
      <c r="G3" t="s">
        <v>19</v>
      </c>
      <c r="I3" t="s">
        <v>20</v>
      </c>
      <c r="K3" t="s">
        <v>21</v>
      </c>
      <c r="M3" t="s">
        <v>22</v>
      </c>
      <c r="O3" t="s">
        <v>23</v>
      </c>
      <c r="Q3" t="s">
        <v>24</v>
      </c>
    </row>
    <row r="4" spans="1:18" ht="12.75">
      <c r="A4" t="s">
        <v>2</v>
      </c>
      <c r="B4" t="s">
        <v>3</v>
      </c>
      <c r="C4" t="s">
        <v>4</v>
      </c>
      <c r="D4" s="1" t="s">
        <v>5</v>
      </c>
      <c r="E4" t="s">
        <v>4</v>
      </c>
      <c r="F4" s="1" t="s">
        <v>5</v>
      </c>
      <c r="G4" t="s">
        <v>4</v>
      </c>
      <c r="H4" s="1" t="s">
        <v>5</v>
      </c>
      <c r="I4" t="s">
        <v>4</v>
      </c>
      <c r="J4" s="1" t="s">
        <v>5</v>
      </c>
      <c r="K4" t="s">
        <v>4</v>
      </c>
      <c r="L4" s="1" t="s">
        <v>5</v>
      </c>
      <c r="M4" t="s">
        <v>4</v>
      </c>
      <c r="N4" s="1" t="s">
        <v>5</v>
      </c>
      <c r="O4" t="s">
        <v>4</v>
      </c>
      <c r="P4" s="1" t="s">
        <v>5</v>
      </c>
      <c r="Q4" t="s">
        <v>4</v>
      </c>
      <c r="R4" s="1" t="s">
        <v>5</v>
      </c>
    </row>
    <row r="5" spans="1:4" ht="12.75">
      <c r="A5">
        <v>1979</v>
      </c>
      <c r="B5" t="s">
        <v>6</v>
      </c>
      <c r="C5" s="1">
        <v>6476</v>
      </c>
      <c r="D5" s="1">
        <v>59374</v>
      </c>
    </row>
    <row r="6" spans="2:6" ht="12.75">
      <c r="B6" t="s">
        <v>7</v>
      </c>
      <c r="C6" s="1">
        <v>4609</v>
      </c>
      <c r="D6" s="1">
        <v>43428</v>
      </c>
      <c r="E6" s="2">
        <f>C6*100/C5-100</f>
        <v>-28.82952439777641</v>
      </c>
      <c r="F6" s="2">
        <f>D6*100/D5-100</f>
        <v>-26.85687337892007</v>
      </c>
    </row>
    <row r="7" spans="2:6" ht="12.75">
      <c r="B7" t="s">
        <v>8</v>
      </c>
      <c r="C7" s="1">
        <v>6191</v>
      </c>
      <c r="D7" s="1">
        <v>56098</v>
      </c>
      <c r="E7" s="2">
        <f aca="true" t="shared" si="0" ref="E7:E70">C7*100/C6-100</f>
        <v>34.32414840529398</v>
      </c>
      <c r="F7" s="2">
        <f aca="true" t="shared" si="1" ref="F7:F70">D7*100/D6-100</f>
        <v>29.174725983236613</v>
      </c>
    </row>
    <row r="8" spans="2:6" ht="12.75">
      <c r="B8" t="s">
        <v>9</v>
      </c>
      <c r="C8" s="1">
        <v>5930</v>
      </c>
      <c r="D8" s="1">
        <v>51679</v>
      </c>
      <c r="E8" s="2">
        <f t="shared" si="0"/>
        <v>-4.215797124858668</v>
      </c>
      <c r="F8" s="2">
        <f t="shared" si="1"/>
        <v>-7.877286177760354</v>
      </c>
    </row>
    <row r="9" spans="2:6" ht="12.75">
      <c r="B9" t="s">
        <v>10</v>
      </c>
      <c r="C9" s="1">
        <v>7232</v>
      </c>
      <c r="D9" s="1">
        <v>67079</v>
      </c>
      <c r="E9" s="2">
        <f t="shared" si="0"/>
        <v>21.95615514333896</v>
      </c>
      <c r="F9" s="2">
        <f t="shared" si="1"/>
        <v>29.799338222488814</v>
      </c>
    </row>
    <row r="10" spans="2:6" ht="12.75">
      <c r="B10" t="s">
        <v>11</v>
      </c>
      <c r="C10" s="1">
        <v>6174</v>
      </c>
      <c r="D10" s="1">
        <v>55960</v>
      </c>
      <c r="E10" s="2">
        <f t="shared" si="0"/>
        <v>-14.629424778761063</v>
      </c>
      <c r="F10" s="2">
        <f t="shared" si="1"/>
        <v>-16.57597757867589</v>
      </c>
    </row>
    <row r="11" spans="2:10" ht="12.75">
      <c r="B11" t="s">
        <v>12</v>
      </c>
      <c r="C11" s="1">
        <v>5661</v>
      </c>
      <c r="D11" s="1">
        <v>54722</v>
      </c>
      <c r="E11" s="2">
        <f t="shared" si="0"/>
        <v>-8.309037900874642</v>
      </c>
      <c r="F11" s="2">
        <f t="shared" si="1"/>
        <v>-2.2122944960686226</v>
      </c>
      <c r="I11" s="2">
        <f>C17*100/C5-100</f>
        <v>-31.207535515750465</v>
      </c>
      <c r="J11" s="2">
        <f>D17*100/D5-100</f>
        <v>-36.158924781891066</v>
      </c>
    </row>
    <row r="12" spans="2:10" ht="12.75">
      <c r="B12" t="s">
        <v>13</v>
      </c>
      <c r="C12" s="1">
        <v>5418</v>
      </c>
      <c r="D12" s="1">
        <v>43834</v>
      </c>
      <c r="E12" s="2">
        <f t="shared" si="0"/>
        <v>-4.292527821939586</v>
      </c>
      <c r="F12" s="2">
        <f t="shared" si="1"/>
        <v>-19.896933591608487</v>
      </c>
      <c r="I12" s="2">
        <f aca="true" t="shared" si="2" ref="I12:I75">C18*100/C6-100</f>
        <v>22.347580820134525</v>
      </c>
      <c r="J12" s="2">
        <f aca="true" t="shared" si="3" ref="J12:J75">D18*100/D6-100</f>
        <v>4.0665008750115135</v>
      </c>
    </row>
    <row r="13" spans="2:10" ht="12.75">
      <c r="B13" t="s">
        <v>14</v>
      </c>
      <c r="C13" s="1">
        <v>5263</v>
      </c>
      <c r="D13" s="1">
        <v>47005</v>
      </c>
      <c r="E13" s="2">
        <f t="shared" si="0"/>
        <v>-2.8608342561830966</v>
      </c>
      <c r="F13" s="2">
        <f t="shared" si="1"/>
        <v>7.23411050782498</v>
      </c>
      <c r="I13" s="2">
        <f t="shared" si="2"/>
        <v>-0.8399289290906182</v>
      </c>
      <c r="J13" s="2">
        <f t="shared" si="3"/>
        <v>-9.385361331954797</v>
      </c>
    </row>
    <row r="14" spans="2:10" ht="12.75">
      <c r="B14" t="s">
        <v>15</v>
      </c>
      <c r="C14" s="1">
        <v>5136</v>
      </c>
      <c r="D14" s="1">
        <v>44955</v>
      </c>
      <c r="E14" s="2">
        <f t="shared" si="0"/>
        <v>-2.4130723921717703</v>
      </c>
      <c r="F14" s="2">
        <f t="shared" si="1"/>
        <v>-4.361238166152532</v>
      </c>
      <c r="I14" s="2">
        <f t="shared" si="2"/>
        <v>-11.973018549747053</v>
      </c>
      <c r="J14" s="2">
        <f t="shared" si="3"/>
        <v>-8.05162638595948</v>
      </c>
    </row>
    <row r="15" spans="2:10" ht="12.75">
      <c r="B15" t="s">
        <v>16</v>
      </c>
      <c r="C15" s="1">
        <v>7266</v>
      </c>
      <c r="D15" s="1">
        <v>59949</v>
      </c>
      <c r="E15" s="2">
        <f t="shared" si="0"/>
        <v>41.471962616822424</v>
      </c>
      <c r="F15" s="2">
        <f t="shared" si="1"/>
        <v>33.353353353353356</v>
      </c>
      <c r="I15" s="2">
        <f t="shared" si="2"/>
        <v>-11.946902654867259</v>
      </c>
      <c r="J15" s="2">
        <f t="shared" si="3"/>
        <v>-13.156129340031896</v>
      </c>
    </row>
    <row r="16" spans="2:10" ht="12.75">
      <c r="B16" t="s">
        <v>17</v>
      </c>
      <c r="C16" s="1">
        <v>5088</v>
      </c>
      <c r="D16" s="1">
        <v>36569</v>
      </c>
      <c r="E16" s="2">
        <f t="shared" si="0"/>
        <v>-29.975227085053675</v>
      </c>
      <c r="F16" s="2">
        <f t="shared" si="1"/>
        <v>-38.99981651070076</v>
      </c>
      <c r="I16" s="2">
        <f t="shared" si="2"/>
        <v>-11.775186264982182</v>
      </c>
      <c r="J16" s="2">
        <f t="shared" si="3"/>
        <v>-20.723731236597573</v>
      </c>
    </row>
    <row r="17" spans="1:18" ht="12.75">
      <c r="A17">
        <v>1980</v>
      </c>
      <c r="B17" t="s">
        <v>6</v>
      </c>
      <c r="C17" s="1">
        <v>4455</v>
      </c>
      <c r="D17" s="1">
        <v>37905</v>
      </c>
      <c r="E17" s="2">
        <f t="shared" si="0"/>
        <v>-12.44103773584905</v>
      </c>
      <c r="F17" s="2">
        <f t="shared" si="1"/>
        <v>3.6533676064426146</v>
      </c>
      <c r="G17" s="2">
        <f>C17*100/C5-100</f>
        <v>-31.207535515750465</v>
      </c>
      <c r="H17" s="2">
        <f>D17*100/D5-100</f>
        <v>-36.158924781891066</v>
      </c>
      <c r="I17" s="2">
        <f t="shared" si="2"/>
        <v>2.314078784667018</v>
      </c>
      <c r="J17" s="2">
        <f t="shared" si="3"/>
        <v>-5.301341325243953</v>
      </c>
      <c r="K17" s="2">
        <f>AVERAGE(C17:C28)*100/AVERAGE(C5:C16)-100</f>
        <v>-3.148600306626534</v>
      </c>
      <c r="L17" s="2">
        <f>AVERAGE(D17:D28)*100/AVERAGE(D5:D16)-100</f>
        <v>-7.4926045513427795</v>
      </c>
      <c r="M17" s="2">
        <f>C17*100/C16-100</f>
        <v>-12.44103773584905</v>
      </c>
      <c r="N17" s="2">
        <f>D17*100/D16-100</f>
        <v>3.6533676064426146</v>
      </c>
      <c r="O17" s="2">
        <f>C17*100/C5-100</f>
        <v>-31.207535515750465</v>
      </c>
      <c r="P17" s="2">
        <f>D17*100/D5-100</f>
        <v>-36.158924781891066</v>
      </c>
      <c r="Q17" s="2">
        <f>((C17/C16)^12-1)*100</f>
        <v>-79.69480012737317</v>
      </c>
      <c r="R17" s="2">
        <f>((D17/D16)^12-1)*100</f>
        <v>53.81581751068079</v>
      </c>
    </row>
    <row r="18" spans="2:18" ht="12.75">
      <c r="B18" t="s">
        <v>7</v>
      </c>
      <c r="C18" s="1">
        <v>5639</v>
      </c>
      <c r="D18" s="1">
        <v>45194</v>
      </c>
      <c r="E18" s="2">
        <f t="shared" si="0"/>
        <v>26.57687991021325</v>
      </c>
      <c r="F18" s="2">
        <f t="shared" si="1"/>
        <v>19.229653080068587</v>
      </c>
      <c r="G18" s="2">
        <f aca="true" t="shared" si="4" ref="G18:G81">C18*100/C6-100</f>
        <v>22.347580820134525</v>
      </c>
      <c r="H18" s="2">
        <f aca="true" t="shared" si="5" ref="H18:H81">D18*100/D6-100</f>
        <v>4.0665008750115135</v>
      </c>
      <c r="I18" s="2">
        <f t="shared" si="2"/>
        <v>-16.722037652270217</v>
      </c>
      <c r="J18" s="2">
        <f t="shared" si="3"/>
        <v>-19.062827941780355</v>
      </c>
      <c r="K18" s="2">
        <f aca="true" t="shared" si="6" ref="K18:K81">AVERAGE(C18:C29)*100/AVERAGE(C6:C17)-100</f>
        <v>0.8564371629422851</v>
      </c>
      <c r="L18" s="2">
        <f aca="true" t="shared" si="7" ref="L18:L81">AVERAGE(D18:D29)*100/AVERAGE(D6:D17)-100</f>
        <v>-3.9114928160511795</v>
      </c>
      <c r="M18" s="2">
        <f>C18*100/C16-100</f>
        <v>10.829402515723274</v>
      </c>
      <c r="N18" s="2">
        <f>D18*100/D16-100</f>
        <v>23.585550602969732</v>
      </c>
      <c r="O18" s="2">
        <f>SUM(C17:C18)*100/SUM(C5:C6)-100</f>
        <v>-8.940009021199813</v>
      </c>
      <c r="P18" s="2">
        <f>SUM(D17:D18)*100/SUM(D5:D6)-100</f>
        <v>-19.165969533666654</v>
      </c>
      <c r="Q18" s="2">
        <f>((C18/C17)^12-1)*100</f>
        <v>1591.4245685537228</v>
      </c>
      <c r="R18" s="2">
        <f>((D18/D17)^12-1)*100</f>
        <v>725.2990849576571</v>
      </c>
    </row>
    <row r="19" spans="2:18" ht="12.75">
      <c r="B19" t="s">
        <v>8</v>
      </c>
      <c r="C19" s="1">
        <v>6139</v>
      </c>
      <c r="D19" s="1">
        <v>50833</v>
      </c>
      <c r="E19" s="2">
        <f t="shared" si="0"/>
        <v>8.866820358219542</v>
      </c>
      <c r="F19" s="2">
        <f t="shared" si="1"/>
        <v>12.47731999822986</v>
      </c>
      <c r="G19" s="2">
        <f t="shared" si="4"/>
        <v>-0.8399289290906182</v>
      </c>
      <c r="H19" s="2">
        <f t="shared" si="5"/>
        <v>-9.385361331954797</v>
      </c>
      <c r="I19" s="2">
        <f t="shared" si="2"/>
        <v>6.232186965608975</v>
      </c>
      <c r="J19" s="2">
        <f t="shared" si="3"/>
        <v>-2.810339325603664</v>
      </c>
      <c r="K19" s="2">
        <f t="shared" si="6"/>
        <v>-1.3548730796366044</v>
      </c>
      <c r="L19" s="2">
        <f t="shared" si="7"/>
        <v>-5.201772529782048</v>
      </c>
      <c r="M19" s="2">
        <f>C19*100/C16-100</f>
        <v>20.65644654088051</v>
      </c>
      <c r="N19" s="2">
        <f>D19*100/D16-100</f>
        <v>39.00571522327655</v>
      </c>
      <c r="O19" s="2">
        <f>SUM(C17:C19)*100/SUM(C5:C7)-100</f>
        <v>-6.037277147487842</v>
      </c>
      <c r="P19" s="2">
        <f>SUM(D17:D19)*100/SUM(D5:D7)-100</f>
        <v>-15.713027061044684</v>
      </c>
      <c r="Q19" s="2">
        <f aca="true" t="shared" si="8" ref="Q19:R28">((C19/C18)^12-1)*100</f>
        <v>177.17015551489195</v>
      </c>
      <c r="R19" s="2">
        <f t="shared" si="8"/>
        <v>309.9959041570909</v>
      </c>
    </row>
    <row r="20" spans="2:18" ht="12.75">
      <c r="B20" t="s">
        <v>9</v>
      </c>
      <c r="C20" s="1">
        <v>5220</v>
      </c>
      <c r="D20" s="1">
        <v>47518</v>
      </c>
      <c r="E20" s="2">
        <f t="shared" si="0"/>
        <v>-14.969864798827174</v>
      </c>
      <c r="F20" s="2">
        <f t="shared" si="1"/>
        <v>-6.521354238388454</v>
      </c>
      <c r="G20" s="2">
        <f t="shared" si="4"/>
        <v>-11.973018549747053</v>
      </c>
      <c r="H20" s="2">
        <f t="shared" si="5"/>
        <v>-8.05162638595948</v>
      </c>
      <c r="I20" s="2">
        <f t="shared" si="2"/>
        <v>40.887850467289724</v>
      </c>
      <c r="J20" s="2">
        <f t="shared" si="3"/>
        <v>33.340006673340014</v>
      </c>
      <c r="K20" s="2">
        <f t="shared" si="6"/>
        <v>-2.70745378308672</v>
      </c>
      <c r="L20" s="2">
        <f t="shared" si="7"/>
        <v>-6.05237004854925</v>
      </c>
      <c r="M20" s="2">
        <f>C20*100/C16-100</f>
        <v>2.594339622641513</v>
      </c>
      <c r="N20" s="2">
        <f>D20*100/D16-100</f>
        <v>29.94066012196123</v>
      </c>
      <c r="O20" s="2">
        <f>SUM(C17:C20)*100/SUM(C5:C8)-100</f>
        <v>-7.554080841161763</v>
      </c>
      <c r="P20" s="2">
        <f>SUM(D17:D20)*100/SUM(D5:D8)-100</f>
        <v>-13.832813338462046</v>
      </c>
      <c r="Q20" s="2">
        <f t="shared" si="8"/>
        <v>-85.71519107923022</v>
      </c>
      <c r="R20" s="2">
        <f t="shared" si="8"/>
        <v>-55.48063666126658</v>
      </c>
    </row>
    <row r="21" spans="2:18" ht="12.75">
      <c r="B21" t="s">
        <v>10</v>
      </c>
      <c r="C21" s="1">
        <v>6368</v>
      </c>
      <c r="D21" s="1">
        <v>58254</v>
      </c>
      <c r="E21" s="2">
        <f t="shared" si="0"/>
        <v>21.992337164750964</v>
      </c>
      <c r="F21" s="2">
        <f t="shared" si="1"/>
        <v>22.593543499305525</v>
      </c>
      <c r="G21" s="2">
        <f t="shared" si="4"/>
        <v>-11.946902654867259</v>
      </c>
      <c r="H21" s="2">
        <f t="shared" si="5"/>
        <v>-13.156129340031896</v>
      </c>
      <c r="I21" s="2">
        <f t="shared" si="2"/>
        <v>-18.180567024497662</v>
      </c>
      <c r="J21" s="2">
        <f t="shared" si="3"/>
        <v>-16.00026689352616</v>
      </c>
      <c r="K21" s="2">
        <f t="shared" si="6"/>
        <v>-1.3131269016319607</v>
      </c>
      <c r="L21" s="2">
        <f t="shared" si="7"/>
        <v>-5.3808558585211586</v>
      </c>
      <c r="M21" s="2">
        <f>C21*100/C16-100</f>
        <v>25.157232704402517</v>
      </c>
      <c r="N21" s="2">
        <f>D21*100/D16-100</f>
        <v>59.29885968990129</v>
      </c>
      <c r="O21" s="2">
        <f>SUM(C17:C21)*100/SUM(C5:C9)-100</f>
        <v>-8.597805374860371</v>
      </c>
      <c r="P21" s="2">
        <f>SUM(D17:D21)*100/SUM(D5:D9)-100</f>
        <v>-13.669334216914336</v>
      </c>
      <c r="Q21" s="2">
        <f t="shared" si="8"/>
        <v>986.4021608018547</v>
      </c>
      <c r="R21" s="2">
        <f t="shared" si="8"/>
        <v>1052.421041461869</v>
      </c>
    </row>
    <row r="22" spans="2:18" ht="12.75">
      <c r="B22" t="s">
        <v>11</v>
      </c>
      <c r="C22" s="1">
        <v>5447</v>
      </c>
      <c r="D22" s="1">
        <v>44363</v>
      </c>
      <c r="E22" s="2">
        <f t="shared" si="0"/>
        <v>-14.462939698492463</v>
      </c>
      <c r="F22" s="2">
        <f t="shared" si="1"/>
        <v>-23.84557283620009</v>
      </c>
      <c r="G22" s="2">
        <f t="shared" si="4"/>
        <v>-11.775186264982182</v>
      </c>
      <c r="H22" s="2">
        <f t="shared" si="5"/>
        <v>-20.723731236597573</v>
      </c>
      <c r="I22" s="2">
        <f t="shared" si="2"/>
        <v>15.605345911949684</v>
      </c>
      <c r="J22" s="2">
        <f t="shared" si="3"/>
        <v>27.97451393256584</v>
      </c>
      <c r="K22" s="2">
        <f t="shared" si="6"/>
        <v>-1.2369705279608496</v>
      </c>
      <c r="L22" s="2">
        <f t="shared" si="7"/>
        <v>-5.472817823297845</v>
      </c>
      <c r="M22" s="2">
        <f>C22*100/C16-100</f>
        <v>7.055817610062888</v>
      </c>
      <c r="N22" s="2">
        <f>D22*100/D16-100</f>
        <v>21.31313407530969</v>
      </c>
      <c r="O22" s="2">
        <f>SUM(C17:C22)*100/SUM(C5:C10)-100</f>
        <v>-9.133617393204418</v>
      </c>
      <c r="P22" s="2">
        <f>SUM(D17:D22)*100/SUM(D5:D10)-100</f>
        <v>-14.8526158660504</v>
      </c>
      <c r="Q22" s="2">
        <f t="shared" si="8"/>
        <v>-84.6590644099903</v>
      </c>
      <c r="R22" s="2">
        <f t="shared" si="8"/>
        <v>-96.19511208011522</v>
      </c>
    </row>
    <row r="23" spans="2:18" ht="12.75">
      <c r="B23" t="s">
        <v>12</v>
      </c>
      <c r="C23" s="1">
        <v>5792</v>
      </c>
      <c r="D23" s="1">
        <v>51821</v>
      </c>
      <c r="E23" s="2">
        <f t="shared" si="0"/>
        <v>6.333761703690101</v>
      </c>
      <c r="F23" s="2">
        <f t="shared" si="1"/>
        <v>16.811306719563603</v>
      </c>
      <c r="G23" s="2">
        <f t="shared" si="4"/>
        <v>2.314078784667018</v>
      </c>
      <c r="H23" s="2">
        <f t="shared" si="5"/>
        <v>-5.301341325243953</v>
      </c>
      <c r="I23" s="2">
        <f t="shared" si="2"/>
        <v>17.575757575757578</v>
      </c>
      <c r="J23" s="2">
        <f t="shared" si="3"/>
        <v>4.213164490172801</v>
      </c>
      <c r="K23" s="2">
        <f t="shared" si="6"/>
        <v>-0.4798807749627656</v>
      </c>
      <c r="L23" s="2">
        <f t="shared" si="7"/>
        <v>-3.442298297499036</v>
      </c>
      <c r="M23" s="2">
        <f>C23*100/C16-100</f>
        <v>13.83647798742139</v>
      </c>
      <c r="N23" s="2">
        <f>D23*100/D16-100</f>
        <v>41.70745713582542</v>
      </c>
      <c r="O23" s="2">
        <f>SUM(C17:C23)*100/SUM(C5:C11)-100</f>
        <v>-7.600596125186286</v>
      </c>
      <c r="P23" s="2">
        <f>SUM(D17:D23)*100/SUM(D5:D11)-100</f>
        <v>-13.50672091466241</v>
      </c>
      <c r="Q23" s="2">
        <f t="shared" si="8"/>
        <v>108.95565787356642</v>
      </c>
      <c r="R23" s="2">
        <f t="shared" si="8"/>
        <v>545.3845830563006</v>
      </c>
    </row>
    <row r="24" spans="2:18" ht="12.75">
      <c r="B24" t="s">
        <v>13</v>
      </c>
      <c r="C24" s="1">
        <v>4512</v>
      </c>
      <c r="D24" s="1">
        <v>35478</v>
      </c>
      <c r="E24" s="2">
        <f t="shared" si="0"/>
        <v>-22.09944751381215</v>
      </c>
      <c r="F24" s="2">
        <f t="shared" si="1"/>
        <v>-31.537407614673583</v>
      </c>
      <c r="G24" s="2">
        <f t="shared" si="4"/>
        <v>-16.722037652270217</v>
      </c>
      <c r="H24" s="2">
        <f t="shared" si="5"/>
        <v>-19.062827941780355</v>
      </c>
      <c r="I24" s="2">
        <f t="shared" si="2"/>
        <v>-8.813619436070226</v>
      </c>
      <c r="J24" s="2">
        <f t="shared" si="3"/>
        <v>-13.40222153383192</v>
      </c>
      <c r="K24" s="2">
        <f t="shared" si="6"/>
        <v>-0.9980514941023984</v>
      </c>
      <c r="L24" s="2">
        <f t="shared" si="7"/>
        <v>-3.500879971840888</v>
      </c>
      <c r="M24" s="2">
        <f>C24*100/C16-100</f>
        <v>-11.320754716981128</v>
      </c>
      <c r="N24" s="2">
        <f>D24*100/D16-100</f>
        <v>-2.983401241488693</v>
      </c>
      <c r="O24" s="2">
        <f>SUM(C17:C24)*100/SUM(C5:C12)-100</f>
        <v>-8.636849720072973</v>
      </c>
      <c r="P24" s="2">
        <f>SUM(D17:D24)*100/SUM(D5:D12)-100</f>
        <v>-14.070258738378527</v>
      </c>
      <c r="Q24" s="2">
        <f t="shared" si="8"/>
        <v>-95.00556398739533</v>
      </c>
      <c r="R24" s="2">
        <f t="shared" si="8"/>
        <v>-98.93967236647862</v>
      </c>
    </row>
    <row r="25" spans="2:18" ht="12.75">
      <c r="B25" t="s">
        <v>14</v>
      </c>
      <c r="C25" s="1">
        <v>5591</v>
      </c>
      <c r="D25" s="1">
        <v>45684</v>
      </c>
      <c r="E25" s="2">
        <f t="shared" si="0"/>
        <v>23.914007092198588</v>
      </c>
      <c r="F25" s="2">
        <f t="shared" si="1"/>
        <v>28.76712328767124</v>
      </c>
      <c r="G25" s="2">
        <f t="shared" si="4"/>
        <v>6.232186965608975</v>
      </c>
      <c r="H25" s="2">
        <f t="shared" si="5"/>
        <v>-2.810339325603664</v>
      </c>
      <c r="I25" s="2">
        <f t="shared" si="2"/>
        <v>-16.12640495194657</v>
      </c>
      <c r="J25" s="2">
        <f t="shared" si="3"/>
        <v>-19.786359254814784</v>
      </c>
      <c r="K25" s="2">
        <f t="shared" si="6"/>
        <v>-0.5533358462118372</v>
      </c>
      <c r="L25" s="2">
        <f t="shared" si="7"/>
        <v>-2.9508220147040873</v>
      </c>
      <c r="M25" s="2">
        <f>C25*100/C16-100</f>
        <v>9.88600628930817</v>
      </c>
      <c r="N25" s="2">
        <f>D25*100/D16-100</f>
        <v>24.925483332877576</v>
      </c>
      <c r="O25" s="2">
        <f>SUM(C17:C25)*100/SUM(C5:C13)-100</f>
        <v>-7.159043698304188</v>
      </c>
      <c r="P25" s="2">
        <f>SUM(D17:D25)*100/SUM(D5:D13)-100</f>
        <v>-12.965718447594739</v>
      </c>
      <c r="Q25" s="2">
        <f t="shared" si="8"/>
        <v>1210.523507186156</v>
      </c>
      <c r="R25" s="2">
        <f t="shared" si="8"/>
        <v>1978.0687991229172</v>
      </c>
    </row>
    <row r="26" spans="2:18" ht="12.75">
      <c r="B26" t="s">
        <v>15</v>
      </c>
      <c r="C26" s="1">
        <v>7236</v>
      </c>
      <c r="D26" s="1">
        <v>59943</v>
      </c>
      <c r="E26" s="2">
        <f t="shared" si="0"/>
        <v>29.422285816490785</v>
      </c>
      <c r="F26" s="2">
        <f t="shared" si="1"/>
        <v>31.21224060940372</v>
      </c>
      <c r="G26" s="2">
        <f t="shared" si="4"/>
        <v>40.887850467289724</v>
      </c>
      <c r="H26" s="2">
        <f t="shared" si="5"/>
        <v>33.340006673340014</v>
      </c>
      <c r="I26" s="2">
        <f t="shared" si="2"/>
        <v>5.114942528735625</v>
      </c>
      <c r="J26" s="2">
        <f t="shared" si="3"/>
        <v>0.1325813375983813</v>
      </c>
      <c r="K26" s="2">
        <f t="shared" si="6"/>
        <v>-3.0351222000510347</v>
      </c>
      <c r="L26" s="2">
        <f t="shared" si="7"/>
        <v>-4.697210320792507</v>
      </c>
      <c r="M26" s="2">
        <f>C26*100/C16-100</f>
        <v>42.21698113207546</v>
      </c>
      <c r="N26" s="2">
        <f>D26*100/D16-100</f>
        <v>63.91752577319588</v>
      </c>
      <c r="O26" s="2">
        <f>SUM(C17:C26)*100/SUM(C5:C14)-100</f>
        <v>-2.9110001721466716</v>
      </c>
      <c r="P26" s="2">
        <f>SUM(D17:D26)*100/SUM(D5:D14)-100</f>
        <v>-8.994074034502631</v>
      </c>
      <c r="Q26" s="2">
        <f t="shared" si="8"/>
        <v>2108.55790942692</v>
      </c>
      <c r="R26" s="2">
        <f t="shared" si="8"/>
        <v>2504.307250108243</v>
      </c>
    </row>
    <row r="27" spans="2:18" ht="12.75">
      <c r="B27" t="s">
        <v>16</v>
      </c>
      <c r="C27" s="1">
        <v>5945</v>
      </c>
      <c r="D27" s="1">
        <v>50357</v>
      </c>
      <c r="E27" s="2">
        <f t="shared" si="0"/>
        <v>-17.841348811498065</v>
      </c>
      <c r="F27" s="2">
        <f t="shared" si="1"/>
        <v>-15.99185893265269</v>
      </c>
      <c r="G27" s="2">
        <f t="shared" si="4"/>
        <v>-18.180567024497662</v>
      </c>
      <c r="H27" s="2">
        <f t="shared" si="5"/>
        <v>-16.00026689352616</v>
      </c>
      <c r="I27" s="2">
        <f t="shared" si="2"/>
        <v>-12.5785175879397</v>
      </c>
      <c r="J27" s="2">
        <f t="shared" si="3"/>
        <v>-15.253888145020085</v>
      </c>
      <c r="K27" s="2">
        <f t="shared" si="6"/>
        <v>-9.455587392550143</v>
      </c>
      <c r="L27" s="2">
        <f t="shared" si="7"/>
        <v>-10.157782501120309</v>
      </c>
      <c r="M27" s="2">
        <f>C27*100/C16-100</f>
        <v>16.84355345911949</v>
      </c>
      <c r="N27" s="2">
        <f>D27*100/D16-100</f>
        <v>37.70406628565178</v>
      </c>
      <c r="O27" s="2">
        <f>SUM(C17:C27)*100/SUM(C5:C15)-100</f>
        <v>-4.608605177795454</v>
      </c>
      <c r="P27" s="2">
        <f>SUM(D17:D27)*100/SUM(D5:D15)-100</f>
        <v>-9.713174326251576</v>
      </c>
      <c r="Q27" s="2">
        <f t="shared" si="8"/>
        <v>-90.54112232230264</v>
      </c>
      <c r="R27" s="2">
        <f t="shared" si="8"/>
        <v>-87.64460890769014</v>
      </c>
    </row>
    <row r="28" spans="2:18" ht="12.75">
      <c r="B28" t="s">
        <v>17</v>
      </c>
      <c r="C28" s="1">
        <v>5882</v>
      </c>
      <c r="D28" s="1">
        <v>46799</v>
      </c>
      <c r="E28" s="2">
        <f t="shared" si="0"/>
        <v>-1.0597140454163139</v>
      </c>
      <c r="F28" s="2">
        <f t="shared" si="1"/>
        <v>-7.065551959012652</v>
      </c>
      <c r="G28" s="2">
        <f t="shared" si="4"/>
        <v>15.605345911949684</v>
      </c>
      <c r="H28" s="2">
        <f t="shared" si="5"/>
        <v>27.97451393256584</v>
      </c>
      <c r="I28" s="2">
        <f t="shared" si="2"/>
        <v>-3.855333210941808</v>
      </c>
      <c r="J28" s="2">
        <f t="shared" si="3"/>
        <v>1.4291188603115188</v>
      </c>
      <c r="K28" s="2">
        <f t="shared" si="6"/>
        <v>-9.29380709455451</v>
      </c>
      <c r="L28" s="2">
        <f t="shared" si="7"/>
        <v>-10.478100578274535</v>
      </c>
      <c r="M28" s="2">
        <f>C28*100/C16-100</f>
        <v>15.605345911949684</v>
      </c>
      <c r="N28" s="2">
        <f>D28*100/D16-100</f>
        <v>27.97451393256584</v>
      </c>
      <c r="O28" s="2">
        <f>SUM(C17:C28)*100/SUM(C5:C16)-100</f>
        <v>-3.148600306626534</v>
      </c>
      <c r="P28" s="2">
        <f>SUM(D17:D28)*100/SUM(D5:D16)-100</f>
        <v>-7.4926045513427795</v>
      </c>
      <c r="Q28" s="2">
        <f t="shared" si="8"/>
        <v>-12.000959953448852</v>
      </c>
      <c r="R28" s="2">
        <f t="shared" si="8"/>
        <v>-58.4930628996055</v>
      </c>
    </row>
    <row r="29" spans="1:17" ht="12.75">
      <c r="A29">
        <v>1981</v>
      </c>
      <c r="B29" t="s">
        <v>6</v>
      </c>
      <c r="C29" s="1">
        <v>5238</v>
      </c>
      <c r="D29" s="1">
        <v>39502</v>
      </c>
      <c r="E29" s="2">
        <f t="shared" si="0"/>
        <v>-10.948656919415171</v>
      </c>
      <c r="F29" s="2">
        <f t="shared" si="1"/>
        <v>-15.592213508835655</v>
      </c>
      <c r="G29" s="2">
        <f t="shared" si="4"/>
        <v>17.575757575757578</v>
      </c>
      <c r="H29" s="2">
        <f t="shared" si="5"/>
        <v>4.213164490172801</v>
      </c>
      <c r="I29" s="2">
        <f t="shared" si="2"/>
        <v>-3.763812154696126</v>
      </c>
      <c r="J29" s="2">
        <f t="shared" si="3"/>
        <v>-6.047741263194453</v>
      </c>
      <c r="K29" s="2">
        <f t="shared" si="6"/>
        <v>-10.446164218919478</v>
      </c>
      <c r="L29" s="2">
        <f t="shared" si="7"/>
        <v>-11.919031470924793</v>
      </c>
      <c r="M29" s="2">
        <f>C29*100/C28-100</f>
        <v>-10.948656919415171</v>
      </c>
      <c r="N29" s="2">
        <f>D29*100/D28-100</f>
        <v>-15.592213508835655</v>
      </c>
      <c r="O29" s="2">
        <f>C29*100/C17-100</f>
        <v>17.575757575757578</v>
      </c>
      <c r="P29" s="2">
        <f>D29*100/D17-100</f>
        <v>4.213164490172801</v>
      </c>
      <c r="Q29" s="2"/>
    </row>
    <row r="30" spans="2:16" ht="12.75">
      <c r="B30" t="s">
        <v>7</v>
      </c>
      <c r="C30" s="1">
        <v>5142</v>
      </c>
      <c r="D30" s="1">
        <v>39137</v>
      </c>
      <c r="E30" s="2">
        <f t="shared" si="0"/>
        <v>-1.832760595647187</v>
      </c>
      <c r="F30" s="2">
        <f t="shared" si="1"/>
        <v>-0.9240038479064339</v>
      </c>
      <c r="G30" s="2">
        <f t="shared" si="4"/>
        <v>-8.813619436070226</v>
      </c>
      <c r="H30" s="2">
        <f t="shared" si="5"/>
        <v>-13.40222153383192</v>
      </c>
      <c r="I30" s="2">
        <f t="shared" si="2"/>
        <v>-13.342198581560282</v>
      </c>
      <c r="J30" s="2">
        <f t="shared" si="3"/>
        <v>-14.04814251085179</v>
      </c>
      <c r="K30" s="2">
        <f t="shared" si="6"/>
        <v>-11.605732585604784</v>
      </c>
      <c r="L30" s="2">
        <f t="shared" si="7"/>
        <v>-11.751536267729165</v>
      </c>
      <c r="M30" s="2">
        <f>C30*100/C28-100</f>
        <v>-12.580754845290713</v>
      </c>
      <c r="N30" s="2">
        <f>D30*100/D28-100</f>
        <v>-16.37214470394666</v>
      </c>
      <c r="O30" s="2">
        <f>SUM(C29:C30)*100/SUM(C17:C18)-100</f>
        <v>2.833366356251233</v>
      </c>
      <c r="P30" s="2">
        <f>SUM(D29:D30)*100/SUM(D17:D18)-100</f>
        <v>-5.367092263444803</v>
      </c>
    </row>
    <row r="31" spans="2:16" ht="12.75">
      <c r="B31" t="s">
        <v>8</v>
      </c>
      <c r="C31" s="1">
        <v>5149</v>
      </c>
      <c r="D31" s="1">
        <v>40775</v>
      </c>
      <c r="E31" s="2">
        <f t="shared" si="0"/>
        <v>0.1361338000777863</v>
      </c>
      <c r="F31" s="2">
        <f t="shared" si="1"/>
        <v>4.1852978000357695</v>
      </c>
      <c r="G31" s="2">
        <f t="shared" si="4"/>
        <v>-16.12640495194657</v>
      </c>
      <c r="H31" s="2">
        <f t="shared" si="5"/>
        <v>-19.786359254814784</v>
      </c>
      <c r="I31" s="2">
        <f t="shared" si="2"/>
        <v>-23.752459309604717</v>
      </c>
      <c r="J31" s="2">
        <f t="shared" si="3"/>
        <v>-24.15725418089484</v>
      </c>
      <c r="K31" s="2">
        <f t="shared" si="6"/>
        <v>-10.843355908453987</v>
      </c>
      <c r="L31" s="2">
        <f t="shared" si="7"/>
        <v>-10.119205391011576</v>
      </c>
      <c r="M31" s="2">
        <f>C31*100/C28-100</f>
        <v>-12.46174770486229</v>
      </c>
      <c r="N31" s="2">
        <f>D31*100/D28-100</f>
        <v>-12.872069916023847</v>
      </c>
      <c r="O31" s="2">
        <f>SUM(C29:C31)*100/SUM(C17:C19)-100</f>
        <v>-4.3368446990698</v>
      </c>
      <c r="P31" s="2">
        <f>SUM(D29:D31)*100/SUM(D17:D19)-100</f>
        <v>-10.839829167039994</v>
      </c>
    </row>
    <row r="32" spans="2:16" ht="12.75">
      <c r="B32" t="s">
        <v>9</v>
      </c>
      <c r="C32" s="1">
        <v>5487</v>
      </c>
      <c r="D32" s="1">
        <v>47581</v>
      </c>
      <c r="E32" s="2">
        <f t="shared" si="0"/>
        <v>6.56438143328802</v>
      </c>
      <c r="F32" s="2">
        <f t="shared" si="1"/>
        <v>16.69160024524831</v>
      </c>
      <c r="G32" s="2">
        <f t="shared" si="4"/>
        <v>5.114942528735625</v>
      </c>
      <c r="H32" s="2">
        <f t="shared" si="5"/>
        <v>0.1325813375983813</v>
      </c>
      <c r="I32" s="2">
        <f t="shared" si="2"/>
        <v>-32.86346047540077</v>
      </c>
      <c r="J32" s="2">
        <f t="shared" si="3"/>
        <v>-28.415327894833425</v>
      </c>
      <c r="K32" s="2">
        <f t="shared" si="6"/>
        <v>-7.252451052990125</v>
      </c>
      <c r="L32" s="2">
        <f t="shared" si="7"/>
        <v>-6.189078160430697</v>
      </c>
      <c r="M32" s="2">
        <f>C32*100/C28-100</f>
        <v>-6.71540292417545</v>
      </c>
      <c r="N32" s="2">
        <f>D32*100/D28-100</f>
        <v>1.670975875552898</v>
      </c>
      <c r="O32" s="2">
        <f>SUM(C29:C32)*100/SUM(C17:C20)-100</f>
        <v>-2.0370111406330125</v>
      </c>
      <c r="P32" s="2">
        <f>SUM(D29:D32)*100/SUM(D17:D20)-100</f>
        <v>-7.966381923394877</v>
      </c>
    </row>
    <row r="33" spans="2:16" ht="12.75">
      <c r="B33" t="s">
        <v>10</v>
      </c>
      <c r="C33" s="1">
        <v>5567</v>
      </c>
      <c r="D33" s="1">
        <v>49368</v>
      </c>
      <c r="E33" s="2">
        <f t="shared" si="0"/>
        <v>1.457991616548199</v>
      </c>
      <c r="F33" s="2">
        <f t="shared" si="1"/>
        <v>3.755700804943146</v>
      </c>
      <c r="G33" s="2">
        <f t="shared" si="4"/>
        <v>-12.5785175879397</v>
      </c>
      <c r="H33" s="2">
        <f t="shared" si="5"/>
        <v>-15.253888145020085</v>
      </c>
      <c r="I33" s="2">
        <f t="shared" si="2"/>
        <v>-18.28427249789739</v>
      </c>
      <c r="J33" s="2">
        <f t="shared" si="3"/>
        <v>-20.700200567944876</v>
      </c>
      <c r="K33" s="2">
        <f t="shared" si="6"/>
        <v>-7.613329596247169</v>
      </c>
      <c r="L33" s="2">
        <f t="shared" si="7"/>
        <v>-6.683116131314591</v>
      </c>
      <c r="M33" s="2">
        <f>C33*100/C28-100</f>
        <v>-5.355321319279156</v>
      </c>
      <c r="N33" s="2">
        <f>D33*100/D28-100</f>
        <v>5.489433534904592</v>
      </c>
      <c r="O33" s="2">
        <f>SUM(C29:C33)*100/SUM(C17:C21)-100</f>
        <v>-4.449875992954958</v>
      </c>
      <c r="P33" s="2">
        <f>SUM(D29:D33)*100/SUM(D17:D21)-100</f>
        <v>-9.737426158929352</v>
      </c>
    </row>
    <row r="34" spans="2:16" ht="12.75">
      <c r="B34" t="s">
        <v>11</v>
      </c>
      <c r="C34" s="1">
        <v>5237</v>
      </c>
      <c r="D34" s="1">
        <v>44997</v>
      </c>
      <c r="E34" s="2">
        <f t="shared" si="0"/>
        <v>-5.927788755164357</v>
      </c>
      <c r="F34" s="2">
        <f t="shared" si="1"/>
        <v>-8.85391346621293</v>
      </c>
      <c r="G34" s="2">
        <f t="shared" si="4"/>
        <v>-3.855333210941808</v>
      </c>
      <c r="H34" s="2">
        <f t="shared" si="5"/>
        <v>1.4291188603115188</v>
      </c>
      <c r="I34" s="2">
        <f t="shared" si="2"/>
        <v>-1.122067324039449</v>
      </c>
      <c r="J34" s="2">
        <f t="shared" si="3"/>
        <v>1.8910660484198445</v>
      </c>
      <c r="K34" s="2">
        <f t="shared" si="6"/>
        <v>-7.414760852690023</v>
      </c>
      <c r="L34" s="2">
        <f t="shared" si="7"/>
        <v>-5.849225138342206</v>
      </c>
      <c r="M34" s="2">
        <f>C34*100/C28-100</f>
        <v>-10.965657939476372</v>
      </c>
      <c r="N34" s="2">
        <f>D34*100/D28-100</f>
        <v>-3.850509626274061</v>
      </c>
      <c r="O34" s="2">
        <f>SUM(C29:C34)*100/SUM(C17:C22)-100</f>
        <v>-4.352530960682941</v>
      </c>
      <c r="P34" s="2">
        <f>SUM(D29:D34)*100/SUM(D17:D22)-100</f>
        <v>-7.993536736051709</v>
      </c>
    </row>
    <row r="35" spans="2:16" ht="12.75">
      <c r="B35" t="s">
        <v>12</v>
      </c>
      <c r="C35" s="1">
        <v>5574</v>
      </c>
      <c r="D35" s="1">
        <v>48687</v>
      </c>
      <c r="E35" s="2">
        <f t="shared" si="0"/>
        <v>6.434981859843418</v>
      </c>
      <c r="F35" s="2">
        <f t="shared" si="1"/>
        <v>8.200546703113545</v>
      </c>
      <c r="G35" s="2">
        <f t="shared" si="4"/>
        <v>-3.763812154696126</v>
      </c>
      <c r="H35" s="2">
        <f t="shared" si="5"/>
        <v>-6.047741263194453</v>
      </c>
      <c r="I35" s="2">
        <f t="shared" si="2"/>
        <v>-1.8900343642611688</v>
      </c>
      <c r="J35" s="2">
        <f t="shared" si="3"/>
        <v>6.002227735304544</v>
      </c>
      <c r="K35" s="2">
        <f t="shared" si="6"/>
        <v>-7.574350834107037</v>
      </c>
      <c r="L35" s="2">
        <f t="shared" si="7"/>
        <v>-5.6067546541612785</v>
      </c>
      <c r="M35" s="2">
        <f>C35*100/C28-100</f>
        <v>-5.2363141788507335</v>
      </c>
      <c r="N35" s="2">
        <f>D35*100/D28-100</f>
        <v>4.034274236628988</v>
      </c>
      <c r="O35" s="2">
        <f>SUM(C29:C35)*100/SUM(C17:C23)-100</f>
        <v>-4.26523297491039</v>
      </c>
      <c r="P35" s="2">
        <f>SUM(D29:D35)*100/SUM(D17:D23)-100</f>
        <v>-7.693338255609007</v>
      </c>
    </row>
    <row r="36" spans="2:16" ht="12.75">
      <c r="B36" t="s">
        <v>13</v>
      </c>
      <c r="C36" s="1">
        <v>3910</v>
      </c>
      <c r="D36" s="1">
        <v>30494</v>
      </c>
      <c r="E36" s="2">
        <f t="shared" si="0"/>
        <v>-29.85288841047722</v>
      </c>
      <c r="F36" s="2">
        <f t="shared" si="1"/>
        <v>-37.36726436215006</v>
      </c>
      <c r="G36" s="2">
        <f t="shared" si="4"/>
        <v>-13.342198581560282</v>
      </c>
      <c r="H36" s="2">
        <f t="shared" si="5"/>
        <v>-14.04814251085179</v>
      </c>
      <c r="I36" s="2">
        <f t="shared" si="2"/>
        <v>1.6141579152080965</v>
      </c>
      <c r="J36" s="2">
        <f t="shared" si="3"/>
        <v>10.102971612540557</v>
      </c>
      <c r="K36" s="2">
        <f t="shared" si="6"/>
        <v>-6.448317307692307</v>
      </c>
      <c r="L36" s="2">
        <f t="shared" si="7"/>
        <v>-4.237581797092133</v>
      </c>
      <c r="M36" s="2">
        <f>C36*100/C28-100</f>
        <v>-33.52601156069365</v>
      </c>
      <c r="N36" s="2">
        <f>D36*100/D28-100</f>
        <v>-34.840488044616336</v>
      </c>
      <c r="O36" s="2">
        <f>SUM(C29:C36)*100/SUM(C17:C24)-100</f>
        <v>-5.2051776370146</v>
      </c>
      <c r="P36" s="2">
        <f>SUM(D29:D36)*100/SUM(D17:D24)-100</f>
        <v>-8.300436765885948</v>
      </c>
    </row>
    <row r="37" spans="2:16" ht="12.75">
      <c r="B37" t="s">
        <v>14</v>
      </c>
      <c r="C37" s="1">
        <v>4263</v>
      </c>
      <c r="D37" s="1">
        <v>34648</v>
      </c>
      <c r="E37" s="2">
        <f t="shared" si="0"/>
        <v>9.028132992327372</v>
      </c>
      <c r="F37" s="2">
        <f t="shared" si="1"/>
        <v>13.622351938086183</v>
      </c>
      <c r="G37" s="2">
        <f t="shared" si="4"/>
        <v>-23.752459309604717</v>
      </c>
      <c r="H37" s="2">
        <f t="shared" si="5"/>
        <v>-24.15725418089484</v>
      </c>
      <c r="I37" s="2">
        <f t="shared" si="2"/>
        <v>29.947562633521073</v>
      </c>
      <c r="J37" s="2">
        <f t="shared" si="3"/>
        <v>31.76946658491724</v>
      </c>
      <c r="K37" s="2">
        <f t="shared" si="6"/>
        <v>-5.318536038084844</v>
      </c>
      <c r="L37" s="2">
        <f t="shared" si="7"/>
        <v>-3.32232700929832</v>
      </c>
      <c r="M37" s="2">
        <f>C37*100/C28-100</f>
        <v>-27.524651479088746</v>
      </c>
      <c r="N37" s="2">
        <f>D37*100/D28-100</f>
        <v>-25.96423000491464</v>
      </c>
      <c r="O37" s="2">
        <f>SUM(C29:C37)*100/SUM(C17:C25)-100</f>
        <v>-7.314443789028331</v>
      </c>
      <c r="P37" s="2">
        <f>SUM(D29:D37)*100/SUM(D17:D25)-100</f>
        <v>-10.037405586860089</v>
      </c>
    </row>
    <row r="38" spans="2:16" ht="12.75">
      <c r="B38" t="s">
        <v>15</v>
      </c>
      <c r="C38" s="1">
        <v>4858</v>
      </c>
      <c r="D38" s="1">
        <v>42910</v>
      </c>
      <c r="E38" s="2">
        <f t="shared" si="0"/>
        <v>13.95730706075534</v>
      </c>
      <c r="F38" s="2">
        <f t="shared" si="1"/>
        <v>23.845532209651353</v>
      </c>
      <c r="G38" s="2">
        <f t="shared" si="4"/>
        <v>-32.86346047540077</v>
      </c>
      <c r="H38" s="2">
        <f t="shared" si="5"/>
        <v>-28.415327894833425</v>
      </c>
      <c r="I38" s="2">
        <f t="shared" si="2"/>
        <v>0.05467468562055444</v>
      </c>
      <c r="J38" s="2">
        <f t="shared" si="3"/>
        <v>-5.6871440280784356</v>
      </c>
      <c r="K38" s="2">
        <f t="shared" si="6"/>
        <v>-3.6917840012378065</v>
      </c>
      <c r="L38" s="2">
        <f t="shared" si="7"/>
        <v>-1.4794622460021571</v>
      </c>
      <c r="M38" s="2">
        <f>C38*100/C28-100</f>
        <v>-17.40904454267256</v>
      </c>
      <c r="N38" s="2">
        <f>D38*100/D28-100</f>
        <v>-8.310006624073168</v>
      </c>
      <c r="O38" s="2">
        <f>SUM(C29:C38)*100/SUM(C17:C26)-100</f>
        <v>-10.592386389829613</v>
      </c>
      <c r="P38" s="2">
        <f>SUM(D29:D38)*100/SUM(D17:D26)-100</f>
        <v>-12.346931715979053</v>
      </c>
    </row>
    <row r="39" spans="2:16" ht="12.75">
      <c r="B39" t="s">
        <v>16</v>
      </c>
      <c r="C39" s="1">
        <v>4858</v>
      </c>
      <c r="D39" s="1">
        <v>39933</v>
      </c>
      <c r="E39" s="2">
        <f t="shared" si="0"/>
        <v>0</v>
      </c>
      <c r="F39" s="2">
        <f t="shared" si="1"/>
        <v>-6.937776742018173</v>
      </c>
      <c r="G39" s="2">
        <f t="shared" si="4"/>
        <v>-18.28427249789739</v>
      </c>
      <c r="H39" s="2">
        <f t="shared" si="5"/>
        <v>-20.700200567944876</v>
      </c>
      <c r="I39" s="2">
        <f t="shared" si="2"/>
        <v>-10.903538710256868</v>
      </c>
      <c r="J39" s="2">
        <f t="shared" si="3"/>
        <v>-7.492707826932431</v>
      </c>
      <c r="K39" s="2">
        <f t="shared" si="6"/>
        <v>1.183897706097781</v>
      </c>
      <c r="L39" s="2">
        <f t="shared" si="7"/>
        <v>2.3466050790385395</v>
      </c>
      <c r="M39" s="2">
        <f>C39*100/C28-100</f>
        <v>-17.40904454267256</v>
      </c>
      <c r="N39" s="2">
        <f>D39*100/D28-100</f>
        <v>-14.671253659266227</v>
      </c>
      <c r="O39" s="2">
        <f>SUM(C29:C39)*100/SUM(C17:C27)-100</f>
        <v>-11.325869369947384</v>
      </c>
      <c r="P39" s="2">
        <f>SUM(D29:D39)*100/SUM(D17:D27)-100</f>
        <v>-13.144590878922912</v>
      </c>
    </row>
    <row r="40" spans="2:16" ht="12.75">
      <c r="B40" t="s">
        <v>17</v>
      </c>
      <c r="C40" s="1">
        <v>5816</v>
      </c>
      <c r="D40" s="1">
        <v>47684</v>
      </c>
      <c r="E40" s="2">
        <f t="shared" si="0"/>
        <v>19.720049403046517</v>
      </c>
      <c r="F40" s="2">
        <f t="shared" si="1"/>
        <v>19.410011769714274</v>
      </c>
      <c r="G40" s="2">
        <f t="shared" si="4"/>
        <v>-1.122067324039449</v>
      </c>
      <c r="H40" s="2">
        <f t="shared" si="5"/>
        <v>1.8910660484198445</v>
      </c>
      <c r="I40" s="2">
        <f t="shared" si="2"/>
        <v>-5.747565400038184</v>
      </c>
      <c r="J40" s="2">
        <f t="shared" si="3"/>
        <v>4.298064315398804</v>
      </c>
      <c r="K40" s="2">
        <f t="shared" si="6"/>
        <v>4.785416496362302</v>
      </c>
      <c r="L40" s="2">
        <f t="shared" si="7"/>
        <v>6.242485108878</v>
      </c>
      <c r="M40" s="2">
        <f>C40*100/C28-100</f>
        <v>-1.122067324039449</v>
      </c>
      <c r="N40" s="2">
        <f>D40*100/D28-100</f>
        <v>1.8910660484198445</v>
      </c>
      <c r="O40" s="2">
        <f>SUM(C29:C40)*100/SUM(C17:C28)-100</f>
        <v>-10.446164218919478</v>
      </c>
      <c r="P40" s="2">
        <f>SUM(D29:D40)*100/SUM(D17:D28)-100</f>
        <v>-11.919031470924793</v>
      </c>
    </row>
    <row r="41" spans="1:16" ht="12.75">
      <c r="A41">
        <v>1982</v>
      </c>
      <c r="B41" t="s">
        <v>6</v>
      </c>
      <c r="C41" s="1">
        <v>5139</v>
      </c>
      <c r="D41" s="1">
        <v>41873</v>
      </c>
      <c r="E41" s="2">
        <f t="shared" si="0"/>
        <v>-11.64030261348006</v>
      </c>
      <c r="F41" s="2">
        <f t="shared" si="1"/>
        <v>-12.18647764449291</v>
      </c>
      <c r="G41" s="2">
        <f t="shared" si="4"/>
        <v>-1.8900343642611688</v>
      </c>
      <c r="H41" s="2">
        <f t="shared" si="5"/>
        <v>6.002227735304544</v>
      </c>
      <c r="I41" s="2">
        <f t="shared" si="2"/>
        <v>9.8313598851812</v>
      </c>
      <c r="J41" s="2">
        <f t="shared" si="3"/>
        <v>9.343356542814305</v>
      </c>
      <c r="K41" s="2">
        <f t="shared" si="6"/>
        <v>4.898607178513572</v>
      </c>
      <c r="L41" s="2">
        <f t="shared" si="7"/>
        <v>5.935544851260374</v>
      </c>
      <c r="M41" s="2">
        <f>C41*100/C40-100</f>
        <v>-11.64030261348006</v>
      </c>
      <c r="N41" s="2">
        <f>D41*100/D40-100</f>
        <v>-12.18647764449291</v>
      </c>
      <c r="O41" s="2">
        <f>C41*100/C29-100</f>
        <v>-1.8900343642611688</v>
      </c>
      <c r="P41" s="2">
        <f>D41*100/D29-100</f>
        <v>6.002227735304544</v>
      </c>
    </row>
    <row r="42" spans="2:16" ht="12.75">
      <c r="B42" t="s">
        <v>7</v>
      </c>
      <c r="C42" s="1">
        <v>5225</v>
      </c>
      <c r="D42" s="1">
        <v>43091</v>
      </c>
      <c r="E42" s="2">
        <f t="shared" si="0"/>
        <v>1.6734773302198818</v>
      </c>
      <c r="F42" s="2">
        <f t="shared" si="1"/>
        <v>2.908795643971061</v>
      </c>
      <c r="G42" s="2">
        <f t="shared" si="4"/>
        <v>1.6141579152080965</v>
      </c>
      <c r="H42" s="2">
        <f t="shared" si="5"/>
        <v>10.102971612540557</v>
      </c>
      <c r="I42" s="2">
        <f t="shared" si="2"/>
        <v>4.654731457800509</v>
      </c>
      <c r="J42" s="2">
        <f t="shared" si="3"/>
        <v>0.6558667278808912</v>
      </c>
      <c r="K42" s="2">
        <f t="shared" si="6"/>
        <v>6.326229508196747</v>
      </c>
      <c r="L42" s="2">
        <f t="shared" si="7"/>
        <v>6.765573612393126</v>
      </c>
      <c r="M42" s="2">
        <f>C42*100/C40-100</f>
        <v>-10.16162310866575</v>
      </c>
      <c r="N42" s="2">
        <f>D42*100/D40-100</f>
        <v>-9.63216173139837</v>
      </c>
      <c r="O42" s="2">
        <f>SUM(C41:C42)*100/SUM(C29:C30)-100</f>
        <v>-0.15414258188825158</v>
      </c>
      <c r="P42" s="2">
        <f>SUM(D41:D42)*100/SUM(D29:D30)-100</f>
        <v>8.04308294866415</v>
      </c>
    </row>
    <row r="43" spans="2:16" ht="12.75">
      <c r="B43" t="s">
        <v>8</v>
      </c>
      <c r="C43" s="1">
        <v>6691</v>
      </c>
      <c r="D43" s="1">
        <v>53729</v>
      </c>
      <c r="E43" s="2">
        <f t="shared" si="0"/>
        <v>28.057416267942585</v>
      </c>
      <c r="F43" s="2">
        <f t="shared" si="1"/>
        <v>24.687289689262258</v>
      </c>
      <c r="G43" s="2">
        <f t="shared" si="4"/>
        <v>29.947562633521073</v>
      </c>
      <c r="H43" s="2">
        <f t="shared" si="5"/>
        <v>31.76946658491724</v>
      </c>
      <c r="I43" s="2">
        <f t="shared" si="2"/>
        <v>-4.832277738681682</v>
      </c>
      <c r="J43" s="2">
        <f t="shared" si="3"/>
        <v>-2.482105749249598</v>
      </c>
      <c r="K43" s="2">
        <f t="shared" si="6"/>
        <v>5.702077501105052</v>
      </c>
      <c r="L43" s="2">
        <f t="shared" si="7"/>
        <v>5.7927001939297895</v>
      </c>
      <c r="M43" s="2">
        <f>C43*100/C40-100</f>
        <v>15.044704264099039</v>
      </c>
      <c r="N43" s="2">
        <f>D43*100/D40-100</f>
        <v>12.677208287895311</v>
      </c>
      <c r="O43" s="2">
        <f>SUM(C41:C43)*100/SUM(C29:C31)-100</f>
        <v>9.826775709962007</v>
      </c>
      <c r="P43" s="2">
        <f>SUM(D41:D43)*100/SUM(D29:D31)-100</f>
        <v>16.14467315390155</v>
      </c>
    </row>
    <row r="44" spans="2:16" ht="12.75">
      <c r="B44" t="s">
        <v>9</v>
      </c>
      <c r="C44" s="1">
        <v>5490</v>
      </c>
      <c r="D44" s="1">
        <v>44875</v>
      </c>
      <c r="E44" s="2">
        <f t="shared" si="0"/>
        <v>-17.94948438200568</v>
      </c>
      <c r="F44" s="2">
        <f t="shared" si="1"/>
        <v>-16.478996445122746</v>
      </c>
      <c r="G44" s="2">
        <f t="shared" si="4"/>
        <v>0.05467468562055444</v>
      </c>
      <c r="H44" s="2">
        <f t="shared" si="5"/>
        <v>-5.6871440280784356</v>
      </c>
      <c r="I44" s="2">
        <f t="shared" si="2"/>
        <v>15.335529024289826</v>
      </c>
      <c r="J44" s="2">
        <f t="shared" si="3"/>
        <v>6.8352365415986895</v>
      </c>
      <c r="K44" s="2">
        <f t="shared" si="6"/>
        <v>3.1680638722554733</v>
      </c>
      <c r="L44" s="2">
        <f t="shared" si="7"/>
        <v>3.447461404394332</v>
      </c>
      <c r="M44" s="2">
        <f>C44*100/C40-100</f>
        <v>-5.605226960110045</v>
      </c>
      <c r="N44" s="2">
        <f>D44*100/D40-100</f>
        <v>-5.89086486033051</v>
      </c>
      <c r="O44" s="2">
        <f>SUM(C41:C44)*100/SUM(C29:C32)-100</f>
        <v>7.275409212028933</v>
      </c>
      <c r="P44" s="2">
        <f>SUM(D41:D44)*100/SUM(D29:D32)-100</f>
        <v>9.924249229018827</v>
      </c>
    </row>
    <row r="45" spans="2:16" ht="12.75">
      <c r="B45" t="s">
        <v>10</v>
      </c>
      <c r="C45" s="1">
        <v>4960</v>
      </c>
      <c r="D45" s="1">
        <v>45669</v>
      </c>
      <c r="E45" s="2">
        <f t="shared" si="0"/>
        <v>-9.653916211293264</v>
      </c>
      <c r="F45" s="2">
        <f t="shared" si="1"/>
        <v>1.7693593314763234</v>
      </c>
      <c r="G45" s="2">
        <f t="shared" si="4"/>
        <v>-10.903538710256868</v>
      </c>
      <c r="H45" s="2">
        <f t="shared" si="5"/>
        <v>-7.492707826932431</v>
      </c>
      <c r="I45" s="2">
        <f t="shared" si="2"/>
        <v>22.704816797035818</v>
      </c>
      <c r="J45" s="2">
        <f t="shared" si="3"/>
        <v>22.535246537951068</v>
      </c>
      <c r="K45" s="2">
        <f t="shared" si="6"/>
        <v>3.1551382768091116</v>
      </c>
      <c r="L45" s="2">
        <f t="shared" si="7"/>
        <v>4.007742839692185</v>
      </c>
      <c r="M45" s="2">
        <f>C45*100/C40-100</f>
        <v>-14.718019257221457</v>
      </c>
      <c r="N45" s="2">
        <f>D45*100/D40-100</f>
        <v>-4.225736095965104</v>
      </c>
      <c r="O45" s="2">
        <f>SUM(C41:C45)*100/SUM(C29:C33)-100</f>
        <v>3.468382048677725</v>
      </c>
      <c r="P45" s="2">
        <f>SUM(D41:D45)*100/SUM(D29:D33)-100</f>
        <v>5.950185567772678</v>
      </c>
    </row>
    <row r="46" spans="2:16" ht="12.75">
      <c r="B46" t="s">
        <v>11</v>
      </c>
      <c r="C46" s="1">
        <v>4936</v>
      </c>
      <c r="D46" s="1">
        <v>46931</v>
      </c>
      <c r="E46" s="2">
        <f t="shared" si="0"/>
        <v>-0.48387096774193594</v>
      </c>
      <c r="F46" s="2">
        <f t="shared" si="1"/>
        <v>2.7633624559329064</v>
      </c>
      <c r="G46" s="2">
        <f t="shared" si="4"/>
        <v>-5.747565400038184</v>
      </c>
      <c r="H46" s="2">
        <f t="shared" si="5"/>
        <v>4.298064315398804</v>
      </c>
      <c r="I46" s="2">
        <f t="shared" si="2"/>
        <v>0</v>
      </c>
      <c r="J46" s="2">
        <f t="shared" si="3"/>
        <v>-1.2834493750524274</v>
      </c>
      <c r="K46" s="2">
        <f t="shared" si="6"/>
        <v>6.341400493381286</v>
      </c>
      <c r="L46" s="2">
        <f t="shared" si="7"/>
        <v>6.280491332266337</v>
      </c>
      <c r="M46" s="2">
        <f>C46*100/C40-100</f>
        <v>-15.130674002751036</v>
      </c>
      <c r="N46" s="2">
        <f>D46*100/D40-100</f>
        <v>-1.5791460447948964</v>
      </c>
      <c r="O46" s="2">
        <f>SUM(C41:C46)*100/SUM(C29:C34)-100</f>
        <v>1.9516027655562596</v>
      </c>
      <c r="P46" s="2">
        <f>SUM(D41:D46)*100/SUM(D29:D34)-100</f>
        <v>5.6657483930211185</v>
      </c>
    </row>
    <row r="47" spans="2:16" ht="12.75">
      <c r="B47" t="s">
        <v>12</v>
      </c>
      <c r="C47" s="1">
        <v>6122</v>
      </c>
      <c r="D47" s="1">
        <v>53236</v>
      </c>
      <c r="E47" s="2">
        <f t="shared" si="0"/>
        <v>24.02755267423015</v>
      </c>
      <c r="F47" s="2">
        <f t="shared" si="1"/>
        <v>13.434616777822768</v>
      </c>
      <c r="G47" s="2">
        <f t="shared" si="4"/>
        <v>9.8313598851812</v>
      </c>
      <c r="H47" s="2">
        <f t="shared" si="5"/>
        <v>9.343356542814305</v>
      </c>
      <c r="I47" s="2">
        <f t="shared" si="2"/>
        <v>14.925082700914572</v>
      </c>
      <c r="J47" s="2">
        <f t="shared" si="3"/>
        <v>16.070021254746493</v>
      </c>
      <c r="K47" s="2">
        <f t="shared" si="6"/>
        <v>7.697666882696055</v>
      </c>
      <c r="L47" s="2">
        <f t="shared" si="7"/>
        <v>5.696183077053135</v>
      </c>
      <c r="M47" s="2">
        <f>C47*100/C40-100</f>
        <v>5.261348005502057</v>
      </c>
      <c r="N47" s="2">
        <f>D47*100/D40-100</f>
        <v>11.643318513547527</v>
      </c>
      <c r="O47" s="2">
        <f>SUM(C41:C47)*100/SUM(C29:C35)-100</f>
        <v>3.126169973792585</v>
      </c>
      <c r="P47" s="2">
        <f>SUM(D41:D47)*100/SUM(D29:D35)-100</f>
        <v>6.243246991585153</v>
      </c>
    </row>
    <row r="48" spans="2:16" ht="12.75">
      <c r="B48" t="s">
        <v>13</v>
      </c>
      <c r="C48" s="1">
        <v>4092</v>
      </c>
      <c r="D48" s="1">
        <v>30694</v>
      </c>
      <c r="E48" s="2">
        <f t="shared" si="0"/>
        <v>-33.15909833387782</v>
      </c>
      <c r="F48" s="2">
        <f t="shared" si="1"/>
        <v>-42.3435269366594</v>
      </c>
      <c r="G48" s="2">
        <f t="shared" si="4"/>
        <v>4.654731457800509</v>
      </c>
      <c r="H48" s="2">
        <f t="shared" si="5"/>
        <v>0.6558667278808912</v>
      </c>
      <c r="I48" s="2">
        <f t="shared" si="2"/>
        <v>-5.607655502392348</v>
      </c>
      <c r="J48" s="2">
        <f t="shared" si="3"/>
        <v>-1.7637093592629611</v>
      </c>
      <c r="K48" s="2">
        <f t="shared" si="6"/>
        <v>6.619772595875887</v>
      </c>
      <c r="L48" s="2">
        <f t="shared" si="7"/>
        <v>4.1300923871537805</v>
      </c>
      <c r="M48" s="2">
        <f>C48*100/C40-100</f>
        <v>-29.642365887207703</v>
      </c>
      <c r="N48" s="2">
        <f>D48*100/D40-100</f>
        <v>-35.63040013421693</v>
      </c>
      <c r="O48" s="2">
        <f>SUM(C41:C48)*100/SUM(C29:C36)-100</f>
        <v>3.270869649428633</v>
      </c>
      <c r="P48" s="2">
        <f>SUM(D41:D48)*100/SUM(D29:D36)-100</f>
        <v>5.742920823043335</v>
      </c>
    </row>
    <row r="49" spans="2:16" ht="12.75">
      <c r="B49" t="s">
        <v>14</v>
      </c>
      <c r="C49" s="1">
        <v>4057</v>
      </c>
      <c r="D49" s="1">
        <v>33788</v>
      </c>
      <c r="E49" s="2">
        <f t="shared" si="0"/>
        <v>-0.8553274682306977</v>
      </c>
      <c r="F49" s="2">
        <f t="shared" si="1"/>
        <v>10.080145956864527</v>
      </c>
      <c r="G49" s="2">
        <f t="shared" si="4"/>
        <v>-4.832277738681682</v>
      </c>
      <c r="H49" s="2">
        <f t="shared" si="5"/>
        <v>-2.482105749249598</v>
      </c>
      <c r="I49" s="2">
        <f t="shared" si="2"/>
        <v>0.6426543117620724</v>
      </c>
      <c r="J49" s="2">
        <f t="shared" si="3"/>
        <v>2.590779653445992</v>
      </c>
      <c r="K49" s="2">
        <f t="shared" si="6"/>
        <v>8.10088070456365</v>
      </c>
      <c r="L49" s="2">
        <f t="shared" si="7"/>
        <v>5.28468053754905</v>
      </c>
      <c r="M49" s="2">
        <f>C49*100/C40-100</f>
        <v>-30.244154057771667</v>
      </c>
      <c r="N49" s="2">
        <f>D49*100/D40-100</f>
        <v>-29.141850515896323</v>
      </c>
      <c r="O49" s="2">
        <f>SUM(C41:C49)*100/SUM(C29:C37)-100</f>
        <v>2.5127833739328906</v>
      </c>
      <c r="P49" s="2">
        <f>SUM(D41:D49)*100/SUM(D29:D37)-100</f>
        <v>4.98335505571859</v>
      </c>
    </row>
    <row r="50" spans="2:16" ht="12.75">
      <c r="B50" t="s">
        <v>15</v>
      </c>
      <c r="C50" s="1">
        <v>5603</v>
      </c>
      <c r="D50" s="1">
        <v>45843</v>
      </c>
      <c r="E50" s="2">
        <f t="shared" si="0"/>
        <v>38.106975597732315</v>
      </c>
      <c r="F50" s="2">
        <f t="shared" si="1"/>
        <v>35.6783473422517</v>
      </c>
      <c r="G50" s="2">
        <f t="shared" si="4"/>
        <v>15.335529024289826</v>
      </c>
      <c r="H50" s="2">
        <f t="shared" si="5"/>
        <v>6.8352365415986895</v>
      </c>
      <c r="I50" s="2">
        <f t="shared" si="2"/>
        <v>-0.0910746812386094</v>
      </c>
      <c r="J50" s="2">
        <f t="shared" si="3"/>
        <v>0.2830083565459631</v>
      </c>
      <c r="K50" s="2">
        <f t="shared" si="6"/>
        <v>8.921341816078652</v>
      </c>
      <c r="L50" s="2">
        <f t="shared" si="7"/>
        <v>5.743374020094848</v>
      </c>
      <c r="M50" s="2">
        <f>C50*100/C40-100</f>
        <v>-3.6623108665749697</v>
      </c>
      <c r="N50" s="2">
        <f>D50*100/D40-100</f>
        <v>-3.8608338226658816</v>
      </c>
      <c r="O50" s="2">
        <f>SUM(C41:C50)*100/SUM(C29:C38)-100</f>
        <v>3.7481408031730297</v>
      </c>
      <c r="P50" s="2">
        <f>SUM(D41:D50)*100/SUM(D29:D38)-100</f>
        <v>5.173415865620342</v>
      </c>
    </row>
    <row r="51" spans="2:16" ht="12.75">
      <c r="B51" t="s">
        <v>16</v>
      </c>
      <c r="C51" s="1">
        <v>5961</v>
      </c>
      <c r="D51" s="1">
        <v>48932</v>
      </c>
      <c r="E51" s="2">
        <f t="shared" si="0"/>
        <v>6.38943423166161</v>
      </c>
      <c r="F51" s="2">
        <f t="shared" si="1"/>
        <v>6.738215212791488</v>
      </c>
      <c r="G51" s="2">
        <f t="shared" si="4"/>
        <v>22.704816797035818</v>
      </c>
      <c r="H51" s="2">
        <f t="shared" si="5"/>
        <v>22.535246537951068</v>
      </c>
      <c r="I51" s="2">
        <f t="shared" si="2"/>
        <v>27.217741935483872</v>
      </c>
      <c r="J51" s="2">
        <f t="shared" si="3"/>
        <v>17.383783310341812</v>
      </c>
      <c r="K51" s="2">
        <f t="shared" si="6"/>
        <v>7.2155455714489705</v>
      </c>
      <c r="L51" s="2">
        <f t="shared" si="7"/>
        <v>5.188244530156666</v>
      </c>
      <c r="M51" s="2">
        <f>C51*100/C40-100</f>
        <v>2.493122420907838</v>
      </c>
      <c r="N51" s="2">
        <f>D51*100/D40-100</f>
        <v>2.6172300981461234</v>
      </c>
      <c r="O51" s="2">
        <f>SUM(C41:C51)*100/SUM(C29:C39)-100</f>
        <v>5.413960892136828</v>
      </c>
      <c r="P51" s="2">
        <f>SUM(D41:D51)*100/SUM(D29:D39)-100</f>
        <v>6.68708736507493</v>
      </c>
    </row>
    <row r="52" spans="2:16" ht="12.75">
      <c r="B52" t="s">
        <v>17</v>
      </c>
      <c r="C52" s="1">
        <v>5816</v>
      </c>
      <c r="D52" s="1">
        <v>47072</v>
      </c>
      <c r="E52" s="2">
        <f t="shared" si="0"/>
        <v>-2.4324777721858766</v>
      </c>
      <c r="F52" s="2">
        <f t="shared" si="1"/>
        <v>-3.8011934930107145</v>
      </c>
      <c r="G52" s="2">
        <f t="shared" si="4"/>
        <v>0</v>
      </c>
      <c r="H52" s="2">
        <f t="shared" si="5"/>
        <v>-1.2834493750524274</v>
      </c>
      <c r="I52" s="2">
        <f t="shared" si="2"/>
        <v>10.4740680713128</v>
      </c>
      <c r="J52" s="2">
        <f t="shared" si="3"/>
        <v>-2.1009567237007474</v>
      </c>
      <c r="K52" s="2">
        <f t="shared" si="6"/>
        <v>4.479498221306869</v>
      </c>
      <c r="L52" s="2">
        <f t="shared" si="7"/>
        <v>2.5392238204887008</v>
      </c>
      <c r="M52" s="2">
        <f>C52*100/C40-100</f>
        <v>0</v>
      </c>
      <c r="N52" s="2">
        <f>D52*100/D40-100</f>
        <v>-1.2834493750524274</v>
      </c>
      <c r="O52" s="2">
        <f>SUM(C41:C52)*100/SUM(C29:C40)-100</f>
        <v>4.898607178513558</v>
      </c>
      <c r="P52" s="2">
        <f>SUM(D41:D52)*100/SUM(D29:D40)-100</f>
        <v>5.9355448512603886</v>
      </c>
    </row>
    <row r="53" spans="1:16" ht="12.75">
      <c r="A53">
        <v>1983</v>
      </c>
      <c r="B53" t="s">
        <v>6</v>
      </c>
      <c r="C53" s="1">
        <v>5906</v>
      </c>
      <c r="D53" s="1">
        <v>48602</v>
      </c>
      <c r="E53" s="2">
        <f t="shared" si="0"/>
        <v>1.547455295735901</v>
      </c>
      <c r="F53" s="2">
        <f t="shared" si="1"/>
        <v>3.250339904826646</v>
      </c>
      <c r="G53" s="2">
        <f t="shared" si="4"/>
        <v>14.925082700914572</v>
      </c>
      <c r="H53" s="2">
        <f t="shared" si="5"/>
        <v>16.070021254746493</v>
      </c>
      <c r="I53" s="2">
        <f t="shared" si="2"/>
        <v>-1.323097027115324</v>
      </c>
      <c r="J53" s="2">
        <f t="shared" si="3"/>
        <v>-6.414832068525058</v>
      </c>
      <c r="K53" s="2">
        <f t="shared" si="6"/>
        <v>4.518504649566239</v>
      </c>
      <c r="L53" s="2">
        <f t="shared" si="7"/>
        <v>2.7444641267198335</v>
      </c>
      <c r="M53" s="2">
        <f>C53*100/C52-100</f>
        <v>1.547455295735901</v>
      </c>
      <c r="N53" s="2">
        <f>D53*100/D52-100</f>
        <v>3.250339904826646</v>
      </c>
      <c r="O53" s="2">
        <f>C53*100/C41-100</f>
        <v>14.925082700914572</v>
      </c>
      <c r="P53" s="2">
        <f>D53*100/D41-100</f>
        <v>16.070021254746493</v>
      </c>
    </row>
    <row r="54" spans="2:16" ht="12.75">
      <c r="B54" t="s">
        <v>7</v>
      </c>
      <c r="C54" s="1">
        <v>4932</v>
      </c>
      <c r="D54" s="1">
        <v>42331</v>
      </c>
      <c r="E54" s="2">
        <f t="shared" si="0"/>
        <v>-16.491703352522862</v>
      </c>
      <c r="F54" s="2">
        <f t="shared" si="1"/>
        <v>-12.902761203242662</v>
      </c>
      <c r="G54" s="2">
        <f t="shared" si="4"/>
        <v>-5.607655502392348</v>
      </c>
      <c r="H54" s="2">
        <f t="shared" si="5"/>
        <v>-1.7637093592629611</v>
      </c>
      <c r="I54" s="2">
        <f t="shared" si="2"/>
        <v>27.346041055718473</v>
      </c>
      <c r="J54" s="2">
        <f t="shared" si="3"/>
        <v>20.43721900045611</v>
      </c>
      <c r="K54" s="2">
        <f t="shared" si="6"/>
        <v>3.072819500763188</v>
      </c>
      <c r="L54" s="2">
        <f t="shared" si="7"/>
        <v>1.293178139666935</v>
      </c>
      <c r="M54" s="2">
        <f>C54*100/C52-100</f>
        <v>-15.199449793672628</v>
      </c>
      <c r="N54" s="2">
        <f>D54*100/D52-100</f>
        <v>-10.071804894629508</v>
      </c>
      <c r="O54" s="2">
        <f>SUM(C53:C54)*100/SUM(C41:C42)-100</f>
        <v>4.573523736009264</v>
      </c>
      <c r="P54" s="2">
        <f>SUM(D53:D54)*100/SUM(D41:D42)-100</f>
        <v>7.025328374370318</v>
      </c>
    </row>
    <row r="55" spans="2:16" ht="12.75">
      <c r="B55" t="s">
        <v>8</v>
      </c>
      <c r="C55" s="1">
        <v>6734</v>
      </c>
      <c r="D55" s="1">
        <v>55121</v>
      </c>
      <c r="E55" s="2">
        <f t="shared" si="0"/>
        <v>36.53690186536903</v>
      </c>
      <c r="F55" s="2">
        <f t="shared" si="1"/>
        <v>30.214263778318497</v>
      </c>
      <c r="G55" s="2">
        <f t="shared" si="4"/>
        <v>0.6426543117620724</v>
      </c>
      <c r="H55" s="2">
        <f t="shared" si="5"/>
        <v>2.590779653445992</v>
      </c>
      <c r="I55" s="2">
        <f t="shared" si="2"/>
        <v>7.098841508503824</v>
      </c>
      <c r="J55" s="2">
        <f t="shared" si="3"/>
        <v>4.439445957144542</v>
      </c>
      <c r="K55" s="2">
        <f t="shared" si="6"/>
        <v>3.3066939255955248</v>
      </c>
      <c r="L55" s="2">
        <f t="shared" si="7"/>
        <v>0.952553248834235</v>
      </c>
      <c r="M55" s="2">
        <f>C55*100/C52-100</f>
        <v>15.784044016506186</v>
      </c>
      <c r="N55" s="2">
        <f>D55*100/D52-100</f>
        <v>17.09933718558804</v>
      </c>
      <c r="O55" s="2">
        <f>SUM(C53:C55)*100/SUM(C41:C43)-100</f>
        <v>3.0313690999706893</v>
      </c>
      <c r="P55" s="2">
        <f>SUM(D53:D55)*100/SUM(D41:D43)-100</f>
        <v>5.3074055648086045</v>
      </c>
    </row>
    <row r="56" spans="2:16" ht="12.75">
      <c r="B56" t="s">
        <v>9</v>
      </c>
      <c r="C56" s="1">
        <v>5485</v>
      </c>
      <c r="D56" s="1">
        <v>45002</v>
      </c>
      <c r="E56" s="2">
        <f t="shared" si="0"/>
        <v>-18.54766854766855</v>
      </c>
      <c r="F56" s="2">
        <f t="shared" si="1"/>
        <v>-18.357794669908017</v>
      </c>
      <c r="G56" s="2">
        <f t="shared" si="4"/>
        <v>-0.0910746812386094</v>
      </c>
      <c r="H56" s="2">
        <f t="shared" si="5"/>
        <v>0.2830083565459631</v>
      </c>
      <c r="I56" s="2">
        <f t="shared" si="2"/>
        <v>-4.693913974656439</v>
      </c>
      <c r="J56" s="2">
        <f t="shared" si="3"/>
        <v>0.37955631175969984</v>
      </c>
      <c r="K56" s="2">
        <f t="shared" si="6"/>
        <v>1.7010014084725213</v>
      </c>
      <c r="L56" s="2">
        <f t="shared" si="7"/>
        <v>-0.9079459541074044</v>
      </c>
      <c r="M56" s="2">
        <f>C56*100/C52-100</f>
        <v>-5.691196698762042</v>
      </c>
      <c r="N56" s="2">
        <f>D56*100/D52-100</f>
        <v>-4.397518694765466</v>
      </c>
      <c r="O56" s="2">
        <f>SUM(C53:C56)*100/SUM(C41:C44)-100</f>
        <v>2.271013528498557</v>
      </c>
      <c r="P56" s="2">
        <f>SUM(D53:D56)*100/SUM(D41:D44)-100</f>
        <v>4.079142334175884</v>
      </c>
    </row>
    <row r="57" spans="2:16" ht="12.75">
      <c r="B57" t="s">
        <v>10</v>
      </c>
      <c r="C57" s="1">
        <v>6310</v>
      </c>
      <c r="D57" s="1">
        <v>53608</v>
      </c>
      <c r="E57" s="2">
        <f t="shared" si="0"/>
        <v>15.041020966271645</v>
      </c>
      <c r="F57" s="2">
        <f t="shared" si="1"/>
        <v>19.123594506910806</v>
      </c>
      <c r="G57" s="2">
        <f t="shared" si="4"/>
        <v>27.217741935483872</v>
      </c>
      <c r="H57" s="2">
        <f t="shared" si="5"/>
        <v>17.383783310341812</v>
      </c>
      <c r="I57" s="2">
        <f t="shared" si="2"/>
        <v>-9.57892970978024</v>
      </c>
      <c r="J57" s="2">
        <f t="shared" si="3"/>
        <v>-9.690999754761705</v>
      </c>
      <c r="K57" s="2">
        <f t="shared" si="6"/>
        <v>2.213485233112479</v>
      </c>
      <c r="L57" s="2">
        <f t="shared" si="7"/>
        <v>0.06332597598401435</v>
      </c>
      <c r="M57" s="2">
        <f>C57*100/C52-100</f>
        <v>8.493810178817057</v>
      </c>
      <c r="N57" s="2">
        <f>D57*100/D52-100</f>
        <v>13.885112168592798</v>
      </c>
      <c r="O57" s="2">
        <f>SUM(C53:C57)*100/SUM(C41:C45)-100</f>
        <v>6.769678240319948</v>
      </c>
      <c r="P57" s="2">
        <f>SUM(D53:D57)*100/SUM(D41:D45)-100</f>
        <v>6.729716407037259</v>
      </c>
    </row>
    <row r="58" spans="2:16" ht="12.75">
      <c r="B58" t="s">
        <v>11</v>
      </c>
      <c r="C58" s="1">
        <v>5453</v>
      </c>
      <c r="D58" s="1">
        <v>45945</v>
      </c>
      <c r="E58" s="2">
        <f t="shared" si="0"/>
        <v>-13.581616481774958</v>
      </c>
      <c r="F58" s="2">
        <f t="shared" si="1"/>
        <v>-14.294508282345916</v>
      </c>
      <c r="G58" s="2">
        <f t="shared" si="4"/>
        <v>10.4740680713128</v>
      </c>
      <c r="H58" s="2">
        <f t="shared" si="5"/>
        <v>-2.1009567237007474</v>
      </c>
      <c r="I58" s="2">
        <f t="shared" si="2"/>
        <v>0.4298486932599701</v>
      </c>
      <c r="J58" s="2">
        <f t="shared" si="3"/>
        <v>1.0027192386131816</v>
      </c>
      <c r="K58" s="2">
        <f t="shared" si="6"/>
        <v>-1.093186160050962</v>
      </c>
      <c r="L58" s="2">
        <f t="shared" si="7"/>
        <v>-1.915959068147174</v>
      </c>
      <c r="M58" s="2">
        <f>C58*100/C52-100</f>
        <v>-6.241403026134805</v>
      </c>
      <c r="N58" s="2">
        <f>D58*100/D52-100</f>
        <v>-2.3942046227056437</v>
      </c>
      <c r="O58" s="2">
        <f>SUM(C53:C58)*100/SUM(C41:C46)-100</f>
        <v>7.333312783206438</v>
      </c>
      <c r="P58" s="2">
        <f>SUM(D53:D58)*100/SUM(D41:D46)-100</f>
        <v>5.229063468613305</v>
      </c>
    </row>
    <row r="59" spans="2:16" ht="12.75">
      <c r="B59" t="s">
        <v>12</v>
      </c>
      <c r="C59" s="1">
        <v>6041</v>
      </c>
      <c r="D59" s="1">
        <v>49821</v>
      </c>
      <c r="E59" s="2">
        <f t="shared" si="0"/>
        <v>10.783055198973045</v>
      </c>
      <c r="F59" s="2">
        <f t="shared" si="1"/>
        <v>8.436173685928821</v>
      </c>
      <c r="G59" s="2">
        <f t="shared" si="4"/>
        <v>-1.323097027115324</v>
      </c>
      <c r="H59" s="2">
        <f t="shared" si="5"/>
        <v>-6.414832068525058</v>
      </c>
      <c r="I59" s="2">
        <f t="shared" si="2"/>
        <v>-2.302742973247547</v>
      </c>
      <c r="J59" s="2">
        <f t="shared" si="3"/>
        <v>-1.9731698284021206</v>
      </c>
      <c r="K59" s="2">
        <f t="shared" si="6"/>
        <v>-3.1336974018744854</v>
      </c>
      <c r="L59" s="2">
        <f t="shared" si="7"/>
        <v>-2.5037533580285753</v>
      </c>
      <c r="M59" s="2">
        <f>C59*100/C52-100</f>
        <v>3.8686382393397594</v>
      </c>
      <c r="N59" s="2">
        <f>D59*100/D52-100</f>
        <v>5.8399898028552</v>
      </c>
      <c r="O59" s="2">
        <f>SUM(C53:C59)*100/SUM(C41:C47)-100</f>
        <v>5.9590799470995535</v>
      </c>
      <c r="P59" s="2">
        <f>SUM(D53:D59)*100/SUM(D41:D47)-100</f>
        <v>3.347257471068957</v>
      </c>
    </row>
    <row r="60" spans="2:16" ht="12.75">
      <c r="B60" t="s">
        <v>13</v>
      </c>
      <c r="C60" s="1">
        <v>5211</v>
      </c>
      <c r="D60" s="1">
        <v>36967</v>
      </c>
      <c r="E60" s="2">
        <f t="shared" si="0"/>
        <v>-13.739447111405397</v>
      </c>
      <c r="F60" s="2">
        <f t="shared" si="1"/>
        <v>-25.800365307801925</v>
      </c>
      <c r="G60" s="2">
        <f t="shared" si="4"/>
        <v>27.346041055718473</v>
      </c>
      <c r="H60" s="2">
        <f t="shared" si="5"/>
        <v>20.43721900045611</v>
      </c>
      <c r="I60" s="2">
        <f t="shared" si="2"/>
        <v>-3.0616382806163784</v>
      </c>
      <c r="J60" s="2">
        <f t="shared" si="3"/>
        <v>-6.177505846778956</v>
      </c>
      <c r="K60" s="2">
        <f t="shared" si="6"/>
        <v>-2.1343575839734825</v>
      </c>
      <c r="L60" s="2">
        <f t="shared" si="7"/>
        <v>-0.6893347891850112</v>
      </c>
      <c r="M60" s="2">
        <f>C60*100/C52-100</f>
        <v>-10.402338376891336</v>
      </c>
      <c r="N60" s="2">
        <f>D60*100/D52-100</f>
        <v>-21.467114208021755</v>
      </c>
      <c r="O60" s="2">
        <f>SUM(C53:C60)*100/SUM(C41:C48)-100</f>
        <v>8.010784198804359</v>
      </c>
      <c r="P60" s="2">
        <f>SUM(D53:D60)*100/SUM(D41:D48)-100</f>
        <v>4.803970030380626</v>
      </c>
    </row>
    <row r="61" spans="2:16" ht="12.75">
      <c r="B61" t="s">
        <v>14</v>
      </c>
      <c r="C61" s="1">
        <v>4345</v>
      </c>
      <c r="D61" s="1">
        <v>35288</v>
      </c>
      <c r="E61" s="2">
        <f t="shared" si="0"/>
        <v>-16.618691230090192</v>
      </c>
      <c r="F61" s="2">
        <f t="shared" si="1"/>
        <v>-4.541888711553554</v>
      </c>
      <c r="G61" s="2">
        <f t="shared" si="4"/>
        <v>7.098841508503824</v>
      </c>
      <c r="H61" s="2">
        <f t="shared" si="5"/>
        <v>4.439445957144542</v>
      </c>
      <c r="I61" s="2">
        <f t="shared" si="2"/>
        <v>-14.746064746064746</v>
      </c>
      <c r="J61" s="2">
        <f t="shared" si="3"/>
        <v>-15.781644019520684</v>
      </c>
      <c r="K61" s="2">
        <f t="shared" si="6"/>
        <v>-3.913552267105146</v>
      </c>
      <c r="L61" s="2">
        <f t="shared" si="7"/>
        <v>-1.9559446831286351</v>
      </c>
      <c r="M61" s="2">
        <f>C61*100/C52-100</f>
        <v>-25.292297111416786</v>
      </c>
      <c r="N61" s="2">
        <f>D61*100/D52-100</f>
        <v>-25.033990482664848</v>
      </c>
      <c r="O61" s="2">
        <f>SUM(C53:C61)*100/SUM(C41:C49)-100</f>
        <v>7.931580750128447</v>
      </c>
      <c r="P61" s="2">
        <f>SUM(D53:D61)*100/SUM(D41:D49)-100</f>
        <v>4.772700730668262</v>
      </c>
    </row>
    <row r="62" spans="2:16" ht="12.75">
      <c r="B62" t="s">
        <v>15</v>
      </c>
      <c r="C62" s="1">
        <v>5340</v>
      </c>
      <c r="D62" s="1">
        <v>46017</v>
      </c>
      <c r="E62" s="2">
        <f t="shared" si="0"/>
        <v>22.899884925201377</v>
      </c>
      <c r="F62" s="2">
        <f t="shared" si="1"/>
        <v>30.40410337791883</v>
      </c>
      <c r="G62" s="2">
        <f t="shared" si="4"/>
        <v>-4.693913974656439</v>
      </c>
      <c r="H62" s="2">
        <f t="shared" si="5"/>
        <v>0.37955631175969984</v>
      </c>
      <c r="I62" s="2">
        <f t="shared" si="2"/>
        <v>5.943482224247944</v>
      </c>
      <c r="J62" s="2">
        <f t="shared" si="3"/>
        <v>12.003910937291678</v>
      </c>
      <c r="K62" s="2">
        <f t="shared" si="6"/>
        <v>-4.955971503163852</v>
      </c>
      <c r="L62" s="2">
        <f t="shared" si="7"/>
        <v>-3.049057583692189</v>
      </c>
      <c r="M62" s="2">
        <f>C62*100/C52-100</f>
        <v>-8.18431911966988</v>
      </c>
      <c r="N62" s="2">
        <f>D62*100/D52-100</f>
        <v>-2.2412474507138</v>
      </c>
      <c r="O62" s="2">
        <f>SUM(C53:C62)*100/SUM(C41:C50)-100</f>
        <v>6.579374940265694</v>
      </c>
      <c r="P62" s="2">
        <f>SUM(D53:D62)*100/SUM(D41:D50)-100</f>
        <v>4.314702919298028</v>
      </c>
    </row>
    <row r="63" spans="2:16" ht="12.75">
      <c r="B63" t="s">
        <v>16</v>
      </c>
      <c r="C63" s="1">
        <v>5390</v>
      </c>
      <c r="D63" s="1">
        <v>44190</v>
      </c>
      <c r="E63" s="2">
        <f t="shared" si="0"/>
        <v>0.9363295880149849</v>
      </c>
      <c r="F63" s="2">
        <f t="shared" si="1"/>
        <v>-3.970271856053202</v>
      </c>
      <c r="G63" s="2">
        <f t="shared" si="4"/>
        <v>-9.57892970978024</v>
      </c>
      <c r="H63" s="2">
        <f t="shared" si="5"/>
        <v>-9.690999754761705</v>
      </c>
      <c r="I63" s="2">
        <f t="shared" si="2"/>
        <v>-12.694136291600628</v>
      </c>
      <c r="J63" s="2">
        <f t="shared" si="3"/>
        <v>-5.530890911804207</v>
      </c>
      <c r="K63" s="2">
        <f t="shared" si="6"/>
        <v>-4.685047531613691</v>
      </c>
      <c r="L63" s="2">
        <f t="shared" si="7"/>
        <v>-3.5770299942672352</v>
      </c>
      <c r="M63" s="2">
        <f>C63*100/C52-100</f>
        <v>-7.324621733149925</v>
      </c>
      <c r="N63" s="2">
        <f>D63*100/D52-100</f>
        <v>-6.122535690006799</v>
      </c>
      <c r="O63" s="2">
        <f>SUM(C53:C63)*100/SUM(C41:C51)-100</f>
        <v>4.926556386848787</v>
      </c>
      <c r="P63" s="2">
        <f>SUM(D53:D63)*100/SUM(D41:D51)-100</f>
        <v>2.912243866402264</v>
      </c>
    </row>
    <row r="64" spans="2:16" ht="12.75">
      <c r="B64" t="s">
        <v>17</v>
      </c>
      <c r="C64" s="1">
        <v>5841</v>
      </c>
      <c r="D64" s="1">
        <v>47544</v>
      </c>
      <c r="E64" s="2">
        <f t="shared" si="0"/>
        <v>8.367346938775512</v>
      </c>
      <c r="F64" s="2">
        <f t="shared" si="1"/>
        <v>7.58995247793618</v>
      </c>
      <c r="G64" s="2">
        <f t="shared" si="4"/>
        <v>0.4298486932599701</v>
      </c>
      <c r="H64" s="2">
        <f t="shared" si="5"/>
        <v>1.0027192386131816</v>
      </c>
      <c r="I64" s="2">
        <f t="shared" si="2"/>
        <v>-15.496057216211256</v>
      </c>
      <c r="J64" s="2">
        <f t="shared" si="3"/>
        <v>-9.143541190553918</v>
      </c>
      <c r="K64" s="2">
        <f t="shared" si="6"/>
        <v>-4.317309559010212</v>
      </c>
      <c r="L64" s="2">
        <f t="shared" si="7"/>
        <v>-3.4591355070513714</v>
      </c>
      <c r="M64" s="2">
        <f>C64*100/C52-100</f>
        <v>0.4298486932599701</v>
      </c>
      <c r="N64" s="2">
        <f>D64*100/D52-100</f>
        <v>1.0027192386131816</v>
      </c>
      <c r="O64" s="2">
        <f>SUM(C53:C64)*100/SUM(C41:C52)-100</f>
        <v>4.518504649566253</v>
      </c>
      <c r="P64" s="2">
        <f>SUM(D53:D64)*100/SUM(D41:D52)-100</f>
        <v>2.7444641267198335</v>
      </c>
    </row>
    <row r="65" spans="1:16" ht="12.75">
      <c r="A65">
        <v>1984</v>
      </c>
      <c r="B65" t="s">
        <v>6</v>
      </c>
      <c r="C65" s="1">
        <v>5770</v>
      </c>
      <c r="D65" s="1">
        <v>47643</v>
      </c>
      <c r="E65" s="2">
        <f t="shared" si="0"/>
        <v>-1.2155452833418963</v>
      </c>
      <c r="F65" s="2">
        <f t="shared" si="1"/>
        <v>0.20822816759212515</v>
      </c>
      <c r="G65" s="2">
        <f t="shared" si="4"/>
        <v>-2.302742973247547</v>
      </c>
      <c r="H65" s="2">
        <f t="shared" si="5"/>
        <v>-1.9731698284021206</v>
      </c>
      <c r="I65" s="2">
        <f t="shared" si="2"/>
        <v>9.683827180930308</v>
      </c>
      <c r="J65" s="2">
        <f t="shared" si="3"/>
        <v>13.229361112783764</v>
      </c>
      <c r="K65" s="2">
        <f t="shared" si="6"/>
        <v>-5.951812264883273</v>
      </c>
      <c r="L65" s="2">
        <f t="shared" si="7"/>
        <v>-5.1244831370041055</v>
      </c>
      <c r="M65" s="2">
        <f>C65*100/C64-100</f>
        <v>-1.2155452833418963</v>
      </c>
      <c r="N65" s="2">
        <f>D65*100/D64-100</f>
        <v>0.20822816759212515</v>
      </c>
      <c r="O65" s="2">
        <f>C65*100/C53-100</f>
        <v>-2.302742973247547</v>
      </c>
      <c r="P65" s="2">
        <f>D65*100/D53-100</f>
        <v>-1.9731698284021206</v>
      </c>
    </row>
    <row r="66" spans="2:16" ht="12.75">
      <c r="B66" t="s">
        <v>7</v>
      </c>
      <c r="C66" s="1">
        <v>4781</v>
      </c>
      <c r="D66" s="1">
        <v>39716</v>
      </c>
      <c r="E66" s="2">
        <f t="shared" si="0"/>
        <v>-17.140381282495667</v>
      </c>
      <c r="F66" s="2">
        <f t="shared" si="1"/>
        <v>-16.63833091954747</v>
      </c>
      <c r="G66" s="2">
        <f t="shared" si="4"/>
        <v>-3.0616382806163784</v>
      </c>
      <c r="H66" s="2">
        <f t="shared" si="5"/>
        <v>-6.177505846778956</v>
      </c>
      <c r="I66" s="2">
        <f t="shared" si="2"/>
        <v>-2.0341585108424454</v>
      </c>
      <c r="J66" s="2">
        <f t="shared" si="3"/>
        <v>-2.0964644142072615</v>
      </c>
      <c r="K66" s="2">
        <f t="shared" si="6"/>
        <v>-5.355112786453645</v>
      </c>
      <c r="L66" s="2">
        <f t="shared" si="7"/>
        <v>-5.122507402493653</v>
      </c>
      <c r="M66" s="2">
        <f>C66*100/C64-100</f>
        <v>-18.147577469611363</v>
      </c>
      <c r="N66" s="2">
        <f>D66*100/D64-100</f>
        <v>-16.464748443547023</v>
      </c>
      <c r="O66" s="2">
        <f>SUM(C65:C66)*100/SUM(C53:C54)-100</f>
        <v>-2.6480900535154035</v>
      </c>
      <c r="P66" s="2">
        <f>SUM(D65:D66)*100/SUM(D53:D54)-100</f>
        <v>-3.930366313659505</v>
      </c>
    </row>
    <row r="67" spans="2:16" ht="12.75">
      <c r="B67" t="s">
        <v>8</v>
      </c>
      <c r="C67" s="1">
        <v>5741</v>
      </c>
      <c r="D67" s="1">
        <v>46422</v>
      </c>
      <c r="E67" s="2">
        <f t="shared" si="0"/>
        <v>20.07948128006693</v>
      </c>
      <c r="F67" s="2">
        <f t="shared" si="1"/>
        <v>16.88488266693524</v>
      </c>
      <c r="G67" s="2">
        <f t="shared" si="4"/>
        <v>-14.746064746064746</v>
      </c>
      <c r="H67" s="2">
        <f t="shared" si="5"/>
        <v>-15.781644019520684</v>
      </c>
      <c r="I67" s="2">
        <f t="shared" si="2"/>
        <v>-9.896432681242814</v>
      </c>
      <c r="J67" s="2">
        <f t="shared" si="3"/>
        <v>-13.010088415325328</v>
      </c>
      <c r="K67" s="2">
        <f t="shared" si="6"/>
        <v>-5.641594578791938</v>
      </c>
      <c r="L67" s="2">
        <f t="shared" si="7"/>
        <v>-5.065080404197033</v>
      </c>
      <c r="M67" s="2">
        <f>C67*100/C64-100</f>
        <v>-1.712035610340692</v>
      </c>
      <c r="N67" s="2">
        <f>D67*100/D64-100</f>
        <v>-2.3599192327107517</v>
      </c>
      <c r="O67" s="2">
        <f>SUM(C65:C67)*100/SUM(C53:C55)-100</f>
        <v>-7.28431595720464</v>
      </c>
      <c r="P67" s="2">
        <f>SUM(D65:D67)*100/SUM(D53:D55)-100</f>
        <v>-8.403056403795858</v>
      </c>
    </row>
    <row r="68" spans="2:16" ht="12.75">
      <c r="B68" t="s">
        <v>9</v>
      </c>
      <c r="C68" s="1">
        <v>5811</v>
      </c>
      <c r="D68" s="1">
        <v>50404</v>
      </c>
      <c r="E68" s="2">
        <f t="shared" si="0"/>
        <v>1.2192997735586175</v>
      </c>
      <c r="F68" s="2">
        <f t="shared" si="1"/>
        <v>8.577829477402958</v>
      </c>
      <c r="G68" s="2">
        <f t="shared" si="4"/>
        <v>5.943482224247944</v>
      </c>
      <c r="H68" s="2">
        <f t="shared" si="5"/>
        <v>12.003910937291678</v>
      </c>
      <c r="I68" s="2">
        <f t="shared" si="2"/>
        <v>-1.2546816479400746</v>
      </c>
      <c r="J68" s="2">
        <f t="shared" si="3"/>
        <v>-5.9977834278636095</v>
      </c>
      <c r="K68" s="2">
        <f t="shared" si="6"/>
        <v>-2.1778170085834176</v>
      </c>
      <c r="L68" s="2">
        <f t="shared" si="7"/>
        <v>-2.0880290915577575</v>
      </c>
      <c r="M68" s="2">
        <f>C68*100/C64-100</f>
        <v>-0.5136106831022147</v>
      </c>
      <c r="N68" s="2">
        <f>D68*100/D64-100</f>
        <v>6.015480397105833</v>
      </c>
      <c r="O68" s="2">
        <f>SUM(C65:C68)*100/SUM(C53:C56)-100</f>
        <v>-4.1375721039163835</v>
      </c>
      <c r="P68" s="2">
        <f>SUM(D65:D68)*100/SUM(D53:D56)-100</f>
        <v>-3.5963277782430225</v>
      </c>
    </row>
    <row r="69" spans="2:16" ht="12.75">
      <c r="B69" t="s">
        <v>10</v>
      </c>
      <c r="C69" s="1">
        <v>5509</v>
      </c>
      <c r="D69" s="1">
        <v>50643</v>
      </c>
      <c r="E69" s="2">
        <f t="shared" si="0"/>
        <v>-5.197040096368951</v>
      </c>
      <c r="F69" s="2">
        <f t="shared" si="1"/>
        <v>0.47416871676851713</v>
      </c>
      <c r="G69" s="2">
        <f t="shared" si="4"/>
        <v>-12.694136291600628</v>
      </c>
      <c r="H69" s="2">
        <f t="shared" si="5"/>
        <v>-5.530890911804207</v>
      </c>
      <c r="I69" s="2">
        <f t="shared" si="2"/>
        <v>-5.528756957328383</v>
      </c>
      <c r="J69" s="2">
        <f t="shared" si="3"/>
        <v>-8.879837067209778</v>
      </c>
      <c r="K69" s="2">
        <f t="shared" si="6"/>
        <v>-2.483569070478822</v>
      </c>
      <c r="L69" s="2">
        <f t="shared" si="7"/>
        <v>-2.8331478296064034</v>
      </c>
      <c r="M69" s="2">
        <f>C69*100/C64-100</f>
        <v>-5.683958226331114</v>
      </c>
      <c r="N69" s="2">
        <f>D69*100/D64-100</f>
        <v>6.518172640080763</v>
      </c>
      <c r="O69" s="2">
        <f>SUM(C65:C69)*100/SUM(C53:C57)-100</f>
        <v>-5.976095617529879</v>
      </c>
      <c r="P69" s="2">
        <f>SUM(D65:D69)*100/SUM(D53:D57)-100</f>
        <v>-4.020207304711775</v>
      </c>
    </row>
    <row r="70" spans="2:16" ht="12.75">
      <c r="B70" t="s">
        <v>11</v>
      </c>
      <c r="C70" s="1">
        <v>4608</v>
      </c>
      <c r="D70" s="1">
        <v>41744</v>
      </c>
      <c r="E70" s="2">
        <f t="shared" si="0"/>
        <v>-16.3550553639499</v>
      </c>
      <c r="F70" s="2">
        <f t="shared" si="1"/>
        <v>-17.572023774262973</v>
      </c>
      <c r="G70" s="2">
        <f t="shared" si="4"/>
        <v>-15.496057216211256</v>
      </c>
      <c r="H70" s="2">
        <f t="shared" si="5"/>
        <v>-9.143541190553918</v>
      </c>
      <c r="I70" s="2">
        <f t="shared" si="2"/>
        <v>-18.335901386748844</v>
      </c>
      <c r="J70" s="2">
        <f t="shared" si="3"/>
        <v>-18.32197543328286</v>
      </c>
      <c r="K70" s="2">
        <f t="shared" si="6"/>
        <v>-1.9315377186393476</v>
      </c>
      <c r="L70" s="2">
        <f t="shared" si="7"/>
        <v>-3.56955234924159</v>
      </c>
      <c r="M70" s="2">
        <f>C70*100/C64-100</f>
        <v>-21.109399075500775</v>
      </c>
      <c r="N70" s="2">
        <f>D70*100/D64-100</f>
        <v>-12.199225980144703</v>
      </c>
      <c r="O70" s="2">
        <f>SUM(C65:C70)*100/SUM(C53:C58)-100</f>
        <v>-7.466973004020673</v>
      </c>
      <c r="P70" s="2">
        <f>SUM(D65:D70)*100/SUM(D53:D58)-100</f>
        <v>-4.830201404636469</v>
      </c>
    </row>
    <row r="71" spans="2:16" ht="12.75">
      <c r="B71" t="s">
        <v>12</v>
      </c>
      <c r="C71" s="1">
        <v>6626</v>
      </c>
      <c r="D71" s="1">
        <v>56412</v>
      </c>
      <c r="E71" s="2">
        <f aca="true" t="shared" si="9" ref="E71:E134">C71*100/C70-100</f>
        <v>43.79340277777777</v>
      </c>
      <c r="F71" s="2">
        <f aca="true" t="shared" si="10" ref="F71:F134">D71*100/D70-100</f>
        <v>35.1379839018781</v>
      </c>
      <c r="G71" s="2">
        <f t="shared" si="4"/>
        <v>9.683827180930308</v>
      </c>
      <c r="H71" s="2">
        <f t="shared" si="5"/>
        <v>13.229361112783764</v>
      </c>
      <c r="I71" s="2">
        <f t="shared" si="2"/>
        <v>4.696707105719241</v>
      </c>
      <c r="J71" s="2">
        <f t="shared" si="3"/>
        <v>-1.8869508637155548</v>
      </c>
      <c r="K71" s="2">
        <f t="shared" si="6"/>
        <v>-0.46126607442379</v>
      </c>
      <c r="L71" s="2">
        <f t="shared" si="7"/>
        <v>-2.6323688150052362</v>
      </c>
      <c r="M71" s="2">
        <f>C71*100/C64-100</f>
        <v>13.43947954117445</v>
      </c>
      <c r="N71" s="2">
        <f>D71*100/D64-100</f>
        <v>18.65219586067643</v>
      </c>
      <c r="O71" s="2">
        <f>SUM(C65:C71)*100/SUM(C53:C59)-100</f>
        <v>-4.931352634541497</v>
      </c>
      <c r="P71" s="2">
        <f>SUM(D65:D71)*100/SUM(D53:D59)-100</f>
        <v>-2.1872337925564693</v>
      </c>
    </row>
    <row r="72" spans="2:16" ht="12.75">
      <c r="B72" t="s">
        <v>13</v>
      </c>
      <c r="C72" s="1">
        <v>5105</v>
      </c>
      <c r="D72" s="1">
        <v>36192</v>
      </c>
      <c r="E72" s="2">
        <f t="shared" si="9"/>
        <v>-22.955025656504674</v>
      </c>
      <c r="F72" s="2">
        <f t="shared" si="10"/>
        <v>-35.84343756647522</v>
      </c>
      <c r="G72" s="2">
        <f t="shared" si="4"/>
        <v>-2.0341585108424454</v>
      </c>
      <c r="H72" s="2">
        <f t="shared" si="5"/>
        <v>-2.0964644142072615</v>
      </c>
      <c r="I72" s="2">
        <f t="shared" si="2"/>
        <v>-6.985986195356617</v>
      </c>
      <c r="J72" s="2">
        <f t="shared" si="3"/>
        <v>-5.456239299023068</v>
      </c>
      <c r="K72" s="2">
        <f t="shared" si="6"/>
        <v>0.4524956520400849</v>
      </c>
      <c r="L72" s="2">
        <f t="shared" si="7"/>
        <v>-1.9584154404316791</v>
      </c>
      <c r="M72" s="2">
        <f>C72*100/C64-100</f>
        <v>-12.600582092107516</v>
      </c>
      <c r="N72" s="2">
        <f>D72*100/D64-100</f>
        <v>-23.876829883897017</v>
      </c>
      <c r="O72" s="2">
        <f>SUM(C65:C72)*100/SUM(C53:C60)-100</f>
        <v>-4.603663830526131</v>
      </c>
      <c r="P72" s="2">
        <f>SUM(D65:D72)*100/SUM(D53:D60)-100</f>
        <v>-2.178342700127459</v>
      </c>
    </row>
    <row r="73" spans="2:16" ht="12.75">
      <c r="B73" t="s">
        <v>14</v>
      </c>
      <c r="C73" s="1">
        <v>3915</v>
      </c>
      <c r="D73" s="1">
        <v>30697</v>
      </c>
      <c r="E73" s="2">
        <f t="shared" si="9"/>
        <v>-23.310479921645452</v>
      </c>
      <c r="F73" s="2">
        <f t="shared" si="10"/>
        <v>-15.182913351016794</v>
      </c>
      <c r="G73" s="2">
        <f t="shared" si="4"/>
        <v>-9.896432681242814</v>
      </c>
      <c r="H73" s="2">
        <f t="shared" si="5"/>
        <v>-13.010088415325328</v>
      </c>
      <c r="I73" s="2">
        <f t="shared" si="2"/>
        <v>23.323462811356904</v>
      </c>
      <c r="J73" s="2">
        <f t="shared" si="3"/>
        <v>16.72267459394253</v>
      </c>
      <c r="K73" s="2">
        <f t="shared" si="6"/>
        <v>-0.2374088519586195</v>
      </c>
      <c r="L73" s="2">
        <f t="shared" si="7"/>
        <v>-2.334867165238876</v>
      </c>
      <c r="M73" s="2">
        <f>C73*100/C64-100</f>
        <v>-32.973805855161785</v>
      </c>
      <c r="N73" s="2">
        <f>D73*100/D64-100</f>
        <v>-35.434544842672054</v>
      </c>
      <c r="O73" s="2">
        <f>SUM(C65:C73)*100/SUM(C53:C61)-100</f>
        <v>-5.059801257512348</v>
      </c>
      <c r="P73" s="2">
        <f>SUM(D65:D73)*100/SUM(D53:D61)-100</f>
        <v>-3.1045470516253317</v>
      </c>
    </row>
    <row r="74" spans="2:16" ht="12.75">
      <c r="B74" t="s">
        <v>15</v>
      </c>
      <c r="C74" s="1">
        <v>5273</v>
      </c>
      <c r="D74" s="1">
        <v>43257</v>
      </c>
      <c r="E74" s="2">
        <f t="shared" si="9"/>
        <v>34.68710089399744</v>
      </c>
      <c r="F74" s="2">
        <f t="shared" si="10"/>
        <v>40.91605042838063</v>
      </c>
      <c r="G74" s="2">
        <f t="shared" si="4"/>
        <v>-1.2546816479400746</v>
      </c>
      <c r="H74" s="2">
        <f t="shared" si="5"/>
        <v>-5.9977834278636095</v>
      </c>
      <c r="I74" s="2">
        <f t="shared" si="2"/>
        <v>2.013422818791952</v>
      </c>
      <c r="J74" s="2">
        <f t="shared" si="3"/>
        <v>2.458138242996583</v>
      </c>
      <c r="K74" s="2">
        <f t="shared" si="6"/>
        <v>1.038223380976774</v>
      </c>
      <c r="L74" s="2">
        <f t="shared" si="7"/>
        <v>-1.08607502641253</v>
      </c>
      <c r="M74" s="2">
        <f>C74*100/C64-100</f>
        <v>-9.724362266735142</v>
      </c>
      <c r="N74" s="2">
        <f>D74*100/D64-100</f>
        <v>-9.016910651186265</v>
      </c>
      <c r="O74" s="2">
        <f>SUM(C65:C74)*100/SUM(C53:C62)-100</f>
        <v>-4.695374571802645</v>
      </c>
      <c r="P74" s="2">
        <f>SUM(D65:D74)*100/SUM(D53:D62)-100</f>
        <v>-3.3947966217718744</v>
      </c>
    </row>
    <row r="75" spans="2:16" ht="12.75">
      <c r="B75" t="s">
        <v>16</v>
      </c>
      <c r="C75" s="1">
        <v>5092</v>
      </c>
      <c r="D75" s="1">
        <v>40266</v>
      </c>
      <c r="E75" s="2">
        <f t="shared" si="9"/>
        <v>-3.432581073392754</v>
      </c>
      <c r="F75" s="2">
        <f t="shared" si="10"/>
        <v>-6.914487828559544</v>
      </c>
      <c r="G75" s="2">
        <f t="shared" si="4"/>
        <v>-5.528756957328383</v>
      </c>
      <c r="H75" s="2">
        <f t="shared" si="5"/>
        <v>-8.879837067209778</v>
      </c>
      <c r="I75" s="2">
        <f t="shared" si="2"/>
        <v>-7.6420402976946775</v>
      </c>
      <c r="J75" s="2">
        <f t="shared" si="3"/>
        <v>-13.549750212270212</v>
      </c>
      <c r="K75" s="2">
        <f t="shared" si="6"/>
        <v>3.7703899331987003</v>
      </c>
      <c r="L75" s="2">
        <f t="shared" si="7"/>
        <v>2.0911857967632983</v>
      </c>
      <c r="M75" s="2">
        <f>C75*100/C64-100</f>
        <v>-12.823146721451806</v>
      </c>
      <c r="N75" s="2">
        <f>D75*100/D64-100</f>
        <v>-15.307925290257444</v>
      </c>
      <c r="O75" s="2">
        <f>SUM(C65:C75)*100/SUM(C53:C63)-100</f>
        <v>-4.768835756455758</v>
      </c>
      <c r="P75" s="2">
        <f>SUM(D65:D75)*100/SUM(D53:D63)-100</f>
        <v>-3.876776723431675</v>
      </c>
    </row>
    <row r="76" spans="2:16" ht="12.75">
      <c r="B76" t="s">
        <v>17</v>
      </c>
      <c r="C76" s="1">
        <v>4770</v>
      </c>
      <c r="D76" s="1">
        <v>38833</v>
      </c>
      <c r="E76" s="2">
        <f t="shared" si="9"/>
        <v>-6.323644933228593</v>
      </c>
      <c r="F76" s="2">
        <f t="shared" si="10"/>
        <v>-3.558833755525754</v>
      </c>
      <c r="G76" s="2">
        <f t="shared" si="4"/>
        <v>-18.335901386748844</v>
      </c>
      <c r="H76" s="2">
        <f t="shared" si="5"/>
        <v>-18.32197543328286</v>
      </c>
      <c r="I76" s="2">
        <f aca="true" t="shared" si="11" ref="I76:I139">C82*100/C70-100</f>
        <v>2.5607638888888857</v>
      </c>
      <c r="J76" s="2">
        <f aca="true" t="shared" si="12" ref="J76:J139">D82*100/D70-100</f>
        <v>2.3380605596013737</v>
      </c>
      <c r="K76" s="2">
        <f t="shared" si="6"/>
        <v>5.890248470470709</v>
      </c>
      <c r="L76" s="2">
        <f t="shared" si="7"/>
        <v>4.499566806042125</v>
      </c>
      <c r="M76" s="2">
        <f>C76*100/C64-100</f>
        <v>-18.335901386748844</v>
      </c>
      <c r="N76" s="2">
        <f>D76*100/D64-100</f>
        <v>-18.32197543328286</v>
      </c>
      <c r="O76" s="2">
        <f>SUM(C65:C76)*100/SUM(C53:C64)-100</f>
        <v>-5.951812264883259</v>
      </c>
      <c r="P76" s="2">
        <f>SUM(D65:D76)*100/SUM(D53:D64)-100</f>
        <v>-5.12448313700412</v>
      </c>
    </row>
    <row r="77" spans="1:16" ht="12.75">
      <c r="A77">
        <v>1985</v>
      </c>
      <c r="B77" t="s">
        <v>6</v>
      </c>
      <c r="C77" s="1">
        <v>6041</v>
      </c>
      <c r="D77" s="1">
        <v>46744</v>
      </c>
      <c r="E77" s="2">
        <f t="shared" si="9"/>
        <v>26.64570230607967</v>
      </c>
      <c r="F77" s="2">
        <f t="shared" si="10"/>
        <v>20.371848685396444</v>
      </c>
      <c r="G77" s="2">
        <f t="shared" si="4"/>
        <v>4.696707105719241</v>
      </c>
      <c r="H77" s="2">
        <f t="shared" si="5"/>
        <v>-1.8869508637155548</v>
      </c>
      <c r="I77" s="2">
        <f t="shared" si="11"/>
        <v>17.7482644129188</v>
      </c>
      <c r="J77" s="2">
        <f t="shared" si="12"/>
        <v>17.863220591363543</v>
      </c>
      <c r="K77" s="2">
        <f t="shared" si="6"/>
        <v>13.685497055602283</v>
      </c>
      <c r="L77" s="2">
        <f t="shared" si="7"/>
        <v>10.114719787679334</v>
      </c>
      <c r="M77" s="2">
        <f>C77*100/C76-100</f>
        <v>26.64570230607967</v>
      </c>
      <c r="N77" s="2">
        <f>D77*100/D76-100</f>
        <v>20.371848685396444</v>
      </c>
      <c r="O77" s="2">
        <f>C77*100/C65-100</f>
        <v>4.696707105719241</v>
      </c>
      <c r="P77" s="2">
        <f>D77*100/D65-100</f>
        <v>-1.8869508637155548</v>
      </c>
    </row>
    <row r="78" spans="2:16" ht="12.75">
      <c r="B78" t="s">
        <v>7</v>
      </c>
      <c r="C78" s="1">
        <v>4447</v>
      </c>
      <c r="D78" s="1">
        <v>37549</v>
      </c>
      <c r="E78" s="2">
        <f t="shared" si="9"/>
        <v>-26.38635987419302</v>
      </c>
      <c r="F78" s="2">
        <f t="shared" si="10"/>
        <v>-19.670973814821153</v>
      </c>
      <c r="G78" s="2">
        <f t="shared" si="4"/>
        <v>-6.985986195356617</v>
      </c>
      <c r="H78" s="2">
        <f t="shared" si="5"/>
        <v>-5.456239299023068</v>
      </c>
      <c r="I78" s="2">
        <f t="shared" si="11"/>
        <v>-10.85210577864838</v>
      </c>
      <c r="J78" s="2">
        <f t="shared" si="12"/>
        <v>-7.739279398762164</v>
      </c>
      <c r="K78" s="2">
        <f t="shared" si="6"/>
        <v>9.343785560753545</v>
      </c>
      <c r="L78" s="2">
        <f t="shared" si="7"/>
        <v>6.9643028408110155</v>
      </c>
      <c r="M78" s="2">
        <f>C78*100/C76-100</f>
        <v>-6.771488469601678</v>
      </c>
      <c r="N78" s="2">
        <f>D78*100/D76-100</f>
        <v>-3.3064661499240344</v>
      </c>
      <c r="O78" s="2">
        <f>SUM(C77:C78)*100/SUM(C65:C66)-100</f>
        <v>-0.5970998009667312</v>
      </c>
      <c r="P78" s="2">
        <f>SUM(D77:D78)*100/SUM(D65:D66)-100</f>
        <v>-3.509655559244038</v>
      </c>
    </row>
    <row r="79" spans="2:16" ht="12.75">
      <c r="B79" t="s">
        <v>8</v>
      </c>
      <c r="C79" s="1">
        <v>7080</v>
      </c>
      <c r="D79" s="1">
        <v>54185</v>
      </c>
      <c r="E79" s="2">
        <f t="shared" si="9"/>
        <v>59.20845513829548</v>
      </c>
      <c r="F79" s="2">
        <f t="shared" si="10"/>
        <v>44.30477509387734</v>
      </c>
      <c r="G79" s="2">
        <f t="shared" si="4"/>
        <v>23.323462811356904</v>
      </c>
      <c r="H79" s="2">
        <f t="shared" si="5"/>
        <v>16.72267459394253</v>
      </c>
      <c r="I79" s="2">
        <f t="shared" si="11"/>
        <v>10.038314176245208</v>
      </c>
      <c r="J79" s="2">
        <f t="shared" si="12"/>
        <v>7.26455353943382</v>
      </c>
      <c r="K79" s="2">
        <f t="shared" si="6"/>
        <v>10.874193650894554</v>
      </c>
      <c r="L79" s="2">
        <f t="shared" si="7"/>
        <v>8.092448807022052</v>
      </c>
      <c r="M79" s="2">
        <f>C79*100/C76-100</f>
        <v>48.427672955974856</v>
      </c>
      <c r="N79" s="2">
        <f>D79*100/D76-100</f>
        <v>39.53338655267427</v>
      </c>
      <c r="O79" s="2">
        <f>SUM(C77:C79)*100/SUM(C65:C67)-100</f>
        <v>7.832064817088138</v>
      </c>
      <c r="P79" s="2">
        <f>SUM(D77:D79)*100/SUM(D65:D67)-100</f>
        <v>3.510961945268761</v>
      </c>
    </row>
    <row r="80" spans="2:16" ht="12.75">
      <c r="B80" t="s">
        <v>9</v>
      </c>
      <c r="C80" s="1">
        <v>5928</v>
      </c>
      <c r="D80" s="1">
        <v>51643</v>
      </c>
      <c r="E80" s="2">
        <f t="shared" si="9"/>
        <v>-16.271186440677965</v>
      </c>
      <c r="F80" s="2">
        <f t="shared" si="10"/>
        <v>-4.691335240380184</v>
      </c>
      <c r="G80" s="2">
        <f t="shared" si="4"/>
        <v>2.013422818791952</v>
      </c>
      <c r="H80" s="2">
        <f t="shared" si="5"/>
        <v>2.458138242996583</v>
      </c>
      <c r="I80" s="2">
        <f t="shared" si="11"/>
        <v>32.069030912194194</v>
      </c>
      <c r="J80" s="2">
        <f t="shared" si="12"/>
        <v>32.97500982499943</v>
      </c>
      <c r="K80" s="2">
        <f t="shared" si="6"/>
        <v>8.570717363909324</v>
      </c>
      <c r="L80" s="2">
        <f t="shared" si="7"/>
        <v>6.793553554009492</v>
      </c>
      <c r="M80" s="2">
        <f>C80*100/C76-100</f>
        <v>24.276729559748432</v>
      </c>
      <c r="N80" s="2">
        <f>D80*100/D76-100</f>
        <v>32.987407617232776</v>
      </c>
      <c r="O80" s="2">
        <f>SUM(C77:C80)*100/SUM(C65:C68)-100</f>
        <v>6.302311903361542</v>
      </c>
      <c r="P80" s="2">
        <f>SUM(D77:D80)*100/SUM(D65:D68)-100</f>
        <v>3.222846594456655</v>
      </c>
    </row>
    <row r="81" spans="2:16" ht="12.75">
      <c r="B81" t="s">
        <v>10</v>
      </c>
      <c r="C81" s="1">
        <v>5088</v>
      </c>
      <c r="D81" s="1">
        <v>43781</v>
      </c>
      <c r="E81" s="2">
        <f t="shared" si="9"/>
        <v>-14.170040485829958</v>
      </c>
      <c r="F81" s="2">
        <f t="shared" si="10"/>
        <v>-15.223747652150337</v>
      </c>
      <c r="G81" s="2">
        <f t="shared" si="4"/>
        <v>-7.6420402976946775</v>
      </c>
      <c r="H81" s="2">
        <f t="shared" si="5"/>
        <v>-13.549750212270212</v>
      </c>
      <c r="I81" s="2">
        <f t="shared" si="11"/>
        <v>20.60094265514533</v>
      </c>
      <c r="J81" s="2">
        <f t="shared" si="12"/>
        <v>21.807480256295634</v>
      </c>
      <c r="K81" s="2">
        <f t="shared" si="6"/>
        <v>9.222908966673899</v>
      </c>
      <c r="L81" s="2">
        <f t="shared" si="7"/>
        <v>6.684085465716194</v>
      </c>
      <c r="M81" s="2">
        <f>C81*100/C76-100</f>
        <v>6.666666666666671</v>
      </c>
      <c r="N81" s="2">
        <f>D81*100/D76-100</f>
        <v>12.741740272448695</v>
      </c>
      <c r="O81" s="2">
        <f>SUM(C77:C81)*100/SUM(C65:C69)-100</f>
        <v>3.5202086049543624</v>
      </c>
      <c r="P81" s="2">
        <f>SUM(D77:D81)*100/SUM(D65:D69)-100</f>
        <v>-0.3943311700478631</v>
      </c>
    </row>
    <row r="82" spans="2:16" ht="12.75">
      <c r="B82" t="s">
        <v>11</v>
      </c>
      <c r="C82" s="1">
        <v>4726</v>
      </c>
      <c r="D82" s="1">
        <v>42720</v>
      </c>
      <c r="E82" s="2">
        <f t="shared" si="9"/>
        <v>-7.114779874213838</v>
      </c>
      <c r="F82" s="2">
        <f t="shared" si="10"/>
        <v>-2.423425686941826</v>
      </c>
      <c r="G82" s="2">
        <f aca="true" t="shared" si="13" ref="G82:G145">C82*100/C70-100</f>
        <v>2.5607638888888857</v>
      </c>
      <c r="H82" s="2">
        <f aca="true" t="shared" si="14" ref="H82:H145">D82*100/D70-100</f>
        <v>2.3380605596013737</v>
      </c>
      <c r="I82" s="2">
        <f t="shared" si="11"/>
        <v>79.1823899371069</v>
      </c>
      <c r="J82" s="2">
        <f t="shared" si="12"/>
        <v>52.07169160250302</v>
      </c>
      <c r="K82" s="2">
        <f aca="true" t="shared" si="15" ref="K82:K145">AVERAGE(C82:C93)*100/AVERAGE(C70:C81)-100</f>
        <v>12.763196973723296</v>
      </c>
      <c r="L82" s="2">
        <f aca="true" t="shared" si="16" ref="L82:L145">AVERAGE(D82:D93)*100/AVERAGE(D70:D81)-100</f>
        <v>11.086067028196652</v>
      </c>
      <c r="M82" s="2">
        <f>C82*100/C76-100</f>
        <v>-0.9224318658280879</v>
      </c>
      <c r="N82" s="2">
        <f>D82*100/D76-100</f>
        <v>10.009527978780937</v>
      </c>
      <c r="O82" s="2">
        <f>SUM(C77:C82)*100/SUM(C65:C70)-100</f>
        <v>3.3829919304779708</v>
      </c>
      <c r="P82" s="2">
        <f>SUM(D77:D82)*100/SUM(D65:D70)-100</f>
        <v>0.018078475044475795</v>
      </c>
    </row>
    <row r="83" spans="2:16" ht="12.75">
      <c r="B83" t="s">
        <v>12</v>
      </c>
      <c r="C83" s="1">
        <v>7802</v>
      </c>
      <c r="D83" s="1">
        <v>66489</v>
      </c>
      <c r="E83" s="2">
        <f t="shared" si="9"/>
        <v>65.08675412611089</v>
      </c>
      <c r="F83" s="2">
        <f t="shared" si="10"/>
        <v>55.63904494382024</v>
      </c>
      <c r="G83" s="2">
        <f t="shared" si="13"/>
        <v>17.7482644129188</v>
      </c>
      <c r="H83" s="2">
        <f t="shared" si="14"/>
        <v>17.863220591363543</v>
      </c>
      <c r="I83" s="2">
        <f t="shared" si="11"/>
        <v>-40.37411024664791</v>
      </c>
      <c r="J83" s="2">
        <f t="shared" si="12"/>
        <v>-37.25397912031491</v>
      </c>
      <c r="K83" s="2">
        <f t="shared" si="15"/>
        <v>17.54848574682873</v>
      </c>
      <c r="L83" s="2">
        <f t="shared" si="16"/>
        <v>15.630151700527875</v>
      </c>
      <c r="M83" s="2">
        <f>C83*100/C76-100</f>
        <v>63.56394129979034</v>
      </c>
      <c r="N83" s="2">
        <f>D83*100/D76-100</f>
        <v>71.21777869337933</v>
      </c>
      <c r="O83" s="2">
        <f>SUM(C77:C83)*100/SUM(C65:C71)-100</f>
        <v>5.833290428872985</v>
      </c>
      <c r="P83" s="2">
        <f>SUM(D77:D83)*100/SUM(D65:D71)-100</f>
        <v>3.0412872690579746</v>
      </c>
    </row>
    <row r="84" spans="2:16" ht="12.75">
      <c r="B84" t="s">
        <v>13</v>
      </c>
      <c r="C84" s="1">
        <v>4551</v>
      </c>
      <c r="D84" s="1">
        <v>33391</v>
      </c>
      <c r="E84" s="2">
        <f t="shared" si="9"/>
        <v>-41.6688028710587</v>
      </c>
      <c r="F84" s="2">
        <f t="shared" si="10"/>
        <v>-49.77966280136564</v>
      </c>
      <c r="G84" s="2">
        <f t="shared" si="13"/>
        <v>-10.85210577864838</v>
      </c>
      <c r="H84" s="2">
        <f t="shared" si="14"/>
        <v>-7.739279398762164</v>
      </c>
      <c r="I84" s="2">
        <f t="shared" si="11"/>
        <v>13.447267821002924</v>
      </c>
      <c r="J84" s="2">
        <f t="shared" si="12"/>
        <v>9.425017976510688</v>
      </c>
      <c r="K84" s="2">
        <f t="shared" si="15"/>
        <v>18.758331162762204</v>
      </c>
      <c r="L84" s="2">
        <f t="shared" si="16"/>
        <v>16.489529562924062</v>
      </c>
      <c r="M84" s="2">
        <f>C84*100/C76-100</f>
        <v>-4.591194968553452</v>
      </c>
      <c r="N84" s="2">
        <f>D84*100/D76-100</f>
        <v>-14.013854196173355</v>
      </c>
      <c r="O84" s="2">
        <f>SUM(C77:C84)*100/SUM(C65:C72)-100</f>
        <v>3.895246979590908</v>
      </c>
      <c r="P84" s="2">
        <f>SUM(D77:D84)*100/SUM(D65:D72)-100</f>
        <v>1.9844193555377387</v>
      </c>
    </row>
    <row r="85" spans="2:16" ht="12.75">
      <c r="B85" t="s">
        <v>14</v>
      </c>
      <c r="C85" s="1">
        <v>4308</v>
      </c>
      <c r="D85" s="1">
        <v>32927</v>
      </c>
      <c r="E85" s="2">
        <f t="shared" si="9"/>
        <v>-5.3394858272907015</v>
      </c>
      <c r="F85" s="2">
        <f t="shared" si="10"/>
        <v>-1.3895959989218625</v>
      </c>
      <c r="G85" s="2">
        <f t="shared" si="13"/>
        <v>10.038314176245208</v>
      </c>
      <c r="H85" s="2">
        <f t="shared" si="14"/>
        <v>7.26455353943382</v>
      </c>
      <c r="I85" s="2">
        <f t="shared" si="11"/>
        <v>0.05649717514124575</v>
      </c>
      <c r="J85" s="2">
        <f t="shared" si="12"/>
        <v>2.8550336809079937</v>
      </c>
      <c r="K85" s="2">
        <f t="shared" si="15"/>
        <v>22.089842844559826</v>
      </c>
      <c r="L85" s="2">
        <f t="shared" si="16"/>
        <v>19.18346536242693</v>
      </c>
      <c r="M85" s="2">
        <f>C85*100/C76-100</f>
        <v>-9.685534591194966</v>
      </c>
      <c r="N85" s="2">
        <f>D85*100/D76-100</f>
        <v>-15.208714237890447</v>
      </c>
      <c r="O85" s="2">
        <f>SUM(C77:C85)*100/SUM(C65:C73)-100</f>
        <v>4.397693561191659</v>
      </c>
      <c r="P85" s="2">
        <f>SUM(D77:D85)*100/SUM(D65:D73)-100</f>
        <v>2.3897587484026133</v>
      </c>
    </row>
    <row r="86" spans="2:16" ht="12.75">
      <c r="B86" t="s">
        <v>15</v>
      </c>
      <c r="C86" s="1">
        <v>6964</v>
      </c>
      <c r="D86" s="1">
        <v>57521</v>
      </c>
      <c r="E86" s="2">
        <f t="shared" si="9"/>
        <v>61.65273909006498</v>
      </c>
      <c r="F86" s="2">
        <f t="shared" si="10"/>
        <v>74.69250159443618</v>
      </c>
      <c r="G86" s="2">
        <f t="shared" si="13"/>
        <v>32.069030912194194</v>
      </c>
      <c r="H86" s="2">
        <f t="shared" si="14"/>
        <v>32.97500982499943</v>
      </c>
      <c r="I86" s="2">
        <f t="shared" si="11"/>
        <v>9.22739541160594</v>
      </c>
      <c r="J86" s="2">
        <f t="shared" si="12"/>
        <v>1.442596286040697</v>
      </c>
      <c r="K86" s="2">
        <f t="shared" si="15"/>
        <v>23.86723189874975</v>
      </c>
      <c r="L86" s="2">
        <f t="shared" si="16"/>
        <v>21.09198266216609</v>
      </c>
      <c r="M86" s="2">
        <f>C86*100/C76-100</f>
        <v>45.995807127882586</v>
      </c>
      <c r="N86" s="2">
        <f>D86*100/D76-100</f>
        <v>48.12401823191615</v>
      </c>
      <c r="O86" s="2">
        <f>SUM(C77:C86)*100/SUM(C65:C74)-100</f>
        <v>7.143529234648753</v>
      </c>
      <c r="P86" s="2">
        <f>SUM(D77:D86)*100/SUM(D65:D74)-100</f>
        <v>5.375397738812538</v>
      </c>
    </row>
    <row r="87" spans="2:16" ht="12.75">
      <c r="B87" t="s">
        <v>16</v>
      </c>
      <c r="C87" s="1">
        <v>6141</v>
      </c>
      <c r="D87" s="1">
        <v>49047</v>
      </c>
      <c r="E87" s="2">
        <f t="shared" si="9"/>
        <v>-11.817920735209654</v>
      </c>
      <c r="F87" s="2">
        <f t="shared" si="10"/>
        <v>-14.73201091775178</v>
      </c>
      <c r="G87" s="2">
        <f t="shared" si="13"/>
        <v>20.60094265514533</v>
      </c>
      <c r="H87" s="2">
        <f t="shared" si="14"/>
        <v>21.807480256295634</v>
      </c>
      <c r="I87" s="2">
        <f t="shared" si="11"/>
        <v>35.47562893081761</v>
      </c>
      <c r="J87" s="2">
        <f t="shared" si="12"/>
        <v>35.693565702016855</v>
      </c>
      <c r="K87" s="2">
        <f t="shared" si="15"/>
        <v>23.76603739688906</v>
      </c>
      <c r="L87" s="2">
        <f t="shared" si="16"/>
        <v>20.450545647002357</v>
      </c>
      <c r="M87" s="2">
        <f>C87*100/C76-100</f>
        <v>28.742138364779862</v>
      </c>
      <c r="N87" s="2">
        <f>D87*100/D76-100</f>
        <v>26.302371694177637</v>
      </c>
      <c r="O87" s="2">
        <f>SUM(C77:C87)*100/SUM(C65:C75)-100</f>
        <v>8.320310487540993</v>
      </c>
      <c r="P87" s="2">
        <f>SUM(D77:D87)*100/SUM(D65:D75)-100</f>
        <v>6.744160067522273</v>
      </c>
    </row>
    <row r="88" spans="2:16" ht="12.75">
      <c r="B88" t="s">
        <v>17</v>
      </c>
      <c r="C88" s="1">
        <v>8547</v>
      </c>
      <c r="D88" s="1">
        <v>59054</v>
      </c>
      <c r="E88" s="2">
        <f t="shared" si="9"/>
        <v>39.179286761113815</v>
      </c>
      <c r="F88" s="2">
        <f t="shared" si="10"/>
        <v>20.40287887128673</v>
      </c>
      <c r="G88" s="2">
        <f t="shared" si="13"/>
        <v>79.1823899371069</v>
      </c>
      <c r="H88" s="2">
        <f t="shared" si="14"/>
        <v>52.07169160250302</v>
      </c>
      <c r="I88" s="2">
        <f t="shared" si="11"/>
        <v>67.71053745239104</v>
      </c>
      <c r="J88" s="2">
        <f t="shared" si="12"/>
        <v>58.09222846441946</v>
      </c>
      <c r="K88" s="2">
        <f t="shared" si="15"/>
        <v>25.668425551985365</v>
      </c>
      <c r="L88" s="2">
        <f t="shared" si="16"/>
        <v>22.041165762485804</v>
      </c>
      <c r="M88" s="2">
        <f>C88*100/C76-100</f>
        <v>79.1823899371069</v>
      </c>
      <c r="N88" s="2">
        <f>D88*100/D76-100</f>
        <v>52.07169160250302</v>
      </c>
      <c r="O88" s="2">
        <f>SUM(C77:C88)*100/SUM(C65:C76)-100</f>
        <v>13.685497055602298</v>
      </c>
      <c r="P88" s="2">
        <f>SUM(D77:D88)*100/SUM(D65:D76)-100</f>
        <v>10.114719787679348</v>
      </c>
    </row>
    <row r="89" spans="1:16" ht="12.75">
      <c r="A89">
        <v>1986</v>
      </c>
      <c r="B89" t="s">
        <v>6</v>
      </c>
      <c r="C89" s="1">
        <v>3602</v>
      </c>
      <c r="D89" s="1">
        <v>29330</v>
      </c>
      <c r="E89" s="2">
        <f t="shared" si="9"/>
        <v>-57.856557856557856</v>
      </c>
      <c r="F89" s="2">
        <f t="shared" si="10"/>
        <v>-50.33359298269381</v>
      </c>
      <c r="G89" s="2">
        <f t="shared" si="13"/>
        <v>-40.37411024664791</v>
      </c>
      <c r="H89" s="2">
        <f t="shared" si="14"/>
        <v>-37.25397912031491</v>
      </c>
      <c r="I89" s="2">
        <f t="shared" si="11"/>
        <v>27.839015637016146</v>
      </c>
      <c r="J89" s="2">
        <f t="shared" si="12"/>
        <v>24.40554076614177</v>
      </c>
      <c r="K89" s="2">
        <f t="shared" si="15"/>
        <v>20.72797844267903</v>
      </c>
      <c r="L89" s="2">
        <f t="shared" si="16"/>
        <v>19.824328624765442</v>
      </c>
      <c r="M89" s="2">
        <f>C89*100/C88-100</f>
        <v>-57.856557856557856</v>
      </c>
      <c r="N89" s="2">
        <f>D89*100/D88-100</f>
        <v>-50.33359298269381</v>
      </c>
      <c r="O89" s="2">
        <f>C89*100/C77-100</f>
        <v>-40.37411024664791</v>
      </c>
      <c r="P89" s="2">
        <f>D89*100/D77-100</f>
        <v>-37.25397912031491</v>
      </c>
    </row>
    <row r="90" spans="2:16" ht="12.75">
      <c r="B90" t="s">
        <v>7</v>
      </c>
      <c r="C90" s="1">
        <v>5045</v>
      </c>
      <c r="D90" s="1">
        <v>41088</v>
      </c>
      <c r="E90" s="2">
        <f t="shared" si="9"/>
        <v>40.06107717934481</v>
      </c>
      <c r="F90" s="2">
        <f t="shared" si="10"/>
        <v>40.08864643709512</v>
      </c>
      <c r="G90" s="2">
        <f t="shared" si="13"/>
        <v>13.447267821002924</v>
      </c>
      <c r="H90" s="2">
        <f t="shared" si="14"/>
        <v>9.425017976510688</v>
      </c>
      <c r="I90" s="2">
        <f t="shared" si="11"/>
        <v>32.915842671940226</v>
      </c>
      <c r="J90" s="2">
        <f t="shared" si="12"/>
        <v>32.951993052020015</v>
      </c>
      <c r="K90" s="2">
        <f t="shared" si="15"/>
        <v>31.33817067530063</v>
      </c>
      <c r="L90" s="2">
        <f t="shared" si="16"/>
        <v>28.978349714957915</v>
      </c>
      <c r="M90" s="2">
        <f>C90*100/C88-100</f>
        <v>-40.97344097344097</v>
      </c>
      <c r="N90" s="2">
        <f>D90*100/D88-100</f>
        <v>-30.423002675517324</v>
      </c>
      <c r="O90" s="2">
        <f>SUM(C89:C90)*100/SUM(C77:C78)-100</f>
        <v>-17.553394355453847</v>
      </c>
      <c r="P90" s="2">
        <f>SUM(D89:D90)*100/SUM(D77:D78)-100</f>
        <v>-16.460441555052014</v>
      </c>
    </row>
    <row r="91" spans="2:16" ht="12.75">
      <c r="B91" t="s">
        <v>8</v>
      </c>
      <c r="C91" s="1">
        <v>7084</v>
      </c>
      <c r="D91" s="1">
        <v>55732</v>
      </c>
      <c r="E91" s="2">
        <f t="shared" si="9"/>
        <v>40.41625371655104</v>
      </c>
      <c r="F91" s="2">
        <f t="shared" si="10"/>
        <v>35.640576323987545</v>
      </c>
      <c r="G91" s="2">
        <f t="shared" si="13"/>
        <v>0.05649717514124575</v>
      </c>
      <c r="H91" s="2">
        <f t="shared" si="14"/>
        <v>2.8550336809079937</v>
      </c>
      <c r="I91" s="2">
        <f t="shared" si="11"/>
        <v>37.99907149489323</v>
      </c>
      <c r="J91" s="2">
        <f t="shared" si="12"/>
        <v>38.8951316548729</v>
      </c>
      <c r="K91" s="2">
        <f t="shared" si="15"/>
        <v>36.21420996818662</v>
      </c>
      <c r="L91" s="2">
        <f t="shared" si="16"/>
        <v>33.07643234920951</v>
      </c>
      <c r="M91" s="2">
        <f>C91*100/C88-100</f>
        <v>-17.117117117117118</v>
      </c>
      <c r="N91" s="2">
        <f>D91*100/D88-100</f>
        <v>-5.625359840146302</v>
      </c>
      <c r="O91" s="2">
        <f>SUM(C89:C91)*100/SUM(C77:C79)-100</f>
        <v>-10.456511839708554</v>
      </c>
      <c r="P91" s="2">
        <f>SUM(D89:D91)*100/SUM(D77:D79)-100</f>
        <v>-8.902497147561348</v>
      </c>
    </row>
    <row r="92" spans="2:16" ht="12.75">
      <c r="B92" t="s">
        <v>9</v>
      </c>
      <c r="C92" s="1">
        <v>6475</v>
      </c>
      <c r="D92" s="1">
        <v>52388</v>
      </c>
      <c r="E92" s="2">
        <f t="shared" si="9"/>
        <v>-8.596837944664031</v>
      </c>
      <c r="F92" s="2">
        <f t="shared" si="10"/>
        <v>-6.000143544103921</v>
      </c>
      <c r="G92" s="2">
        <f t="shared" si="13"/>
        <v>9.22739541160594</v>
      </c>
      <c r="H92" s="2">
        <f t="shared" si="14"/>
        <v>1.442596286040697</v>
      </c>
      <c r="I92" s="2">
        <f t="shared" si="11"/>
        <v>29.106835152211374</v>
      </c>
      <c r="J92" s="2">
        <f t="shared" si="12"/>
        <v>23.939083117470147</v>
      </c>
      <c r="K92" s="2">
        <f t="shared" si="15"/>
        <v>42.6589860430459</v>
      </c>
      <c r="L92" s="2">
        <f t="shared" si="16"/>
        <v>37.801547119986225</v>
      </c>
      <c r="M92" s="2">
        <f>C92*100/C88-100</f>
        <v>-24.24242424242425</v>
      </c>
      <c r="N92" s="2">
        <f>D92*100/D88-100</f>
        <v>-11.287973718969084</v>
      </c>
      <c r="O92" s="2">
        <f>SUM(C89:C92)*100/SUM(C77:C80)-100</f>
        <v>-5.490296220633297</v>
      </c>
      <c r="P92" s="2">
        <f>SUM(D89:D92)*100/SUM(D77:D80)-100</f>
        <v>-6.09243586978819</v>
      </c>
    </row>
    <row r="93" spans="2:16" ht="12.75">
      <c r="B93" t="s">
        <v>10</v>
      </c>
      <c r="C93" s="1">
        <v>6893</v>
      </c>
      <c r="D93" s="1">
        <v>59408</v>
      </c>
      <c r="E93" s="2">
        <f t="shared" si="9"/>
        <v>6.455598455598462</v>
      </c>
      <c r="F93" s="2">
        <f t="shared" si="10"/>
        <v>13.400015270672668</v>
      </c>
      <c r="G93" s="2">
        <f t="shared" si="13"/>
        <v>35.47562893081761</v>
      </c>
      <c r="H93" s="2">
        <f t="shared" si="14"/>
        <v>35.693565702016855</v>
      </c>
      <c r="I93" s="2">
        <f t="shared" si="11"/>
        <v>42.15925744992671</v>
      </c>
      <c r="J93" s="2">
        <f t="shared" si="12"/>
        <v>39.557975003568004</v>
      </c>
      <c r="K93" s="2">
        <f t="shared" si="15"/>
        <v>49.25284006085337</v>
      </c>
      <c r="L93" s="2">
        <f t="shared" si="16"/>
        <v>43.60141126026679</v>
      </c>
      <c r="M93" s="2">
        <f>C93*100/C88-100</f>
        <v>-19.35181935181936</v>
      </c>
      <c r="N93" s="2">
        <f>D93*100/D88-100</f>
        <v>0.5994513496122238</v>
      </c>
      <c r="O93" s="2">
        <f>SUM(C89:C93)*100/SUM(C77:C81)-100</f>
        <v>1.80170724881053</v>
      </c>
      <c r="P93" s="2">
        <f>SUM(D89:D93)*100/SUM(D77:D81)-100</f>
        <v>1.7289292096690048</v>
      </c>
    </row>
    <row r="94" spans="2:16" ht="12.75">
      <c r="B94" t="s">
        <v>11</v>
      </c>
      <c r="C94" s="1">
        <v>7926</v>
      </c>
      <c r="D94" s="1">
        <v>67537</v>
      </c>
      <c r="E94" s="2">
        <f t="shared" si="9"/>
        <v>14.98621790221965</v>
      </c>
      <c r="F94" s="2">
        <f t="shared" si="10"/>
        <v>13.683342310799887</v>
      </c>
      <c r="G94" s="2">
        <f t="shared" si="13"/>
        <v>67.71053745239104</v>
      </c>
      <c r="H94" s="2">
        <f t="shared" si="14"/>
        <v>58.09222846441946</v>
      </c>
      <c r="I94" s="2">
        <f t="shared" si="11"/>
        <v>14.133614133614131</v>
      </c>
      <c r="J94" s="2">
        <f t="shared" si="12"/>
        <v>20.201849155010663</v>
      </c>
      <c r="K94" s="2">
        <f t="shared" si="15"/>
        <v>50.42002827913166</v>
      </c>
      <c r="L94" s="2">
        <f t="shared" si="16"/>
        <v>43.33192308688558</v>
      </c>
      <c r="M94" s="2">
        <f>C94*100/C88-100</f>
        <v>-7.265707265707263</v>
      </c>
      <c r="N94" s="2">
        <f>D94*100/D88-100</f>
        <v>14.364818640566256</v>
      </c>
      <c r="O94" s="2">
        <f>SUM(C89:C94)*100/SUM(C77:C82)-100</f>
        <v>11.15280696487541</v>
      </c>
      <c r="P94" s="2">
        <f>SUM(D89:D94)*100/SUM(D77:D82)-100</f>
        <v>10.43337117076733</v>
      </c>
    </row>
    <row r="95" spans="2:16" ht="12.75">
      <c r="B95" t="s">
        <v>12</v>
      </c>
      <c r="C95" s="1">
        <v>9974</v>
      </c>
      <c r="D95" s="1">
        <v>82716</v>
      </c>
      <c r="E95" s="2">
        <f t="shared" si="9"/>
        <v>25.83901085036588</v>
      </c>
      <c r="F95" s="2">
        <f t="shared" si="10"/>
        <v>22.47508772968891</v>
      </c>
      <c r="G95" s="2">
        <f t="shared" si="13"/>
        <v>27.839015637016146</v>
      </c>
      <c r="H95" s="2">
        <f t="shared" si="14"/>
        <v>24.40554076614177</v>
      </c>
      <c r="I95" s="2">
        <f t="shared" si="11"/>
        <v>122.04330927262632</v>
      </c>
      <c r="J95" s="2">
        <f t="shared" si="12"/>
        <v>102.8980565973406</v>
      </c>
      <c r="K95" s="2">
        <f t="shared" si="15"/>
        <v>46.4639358623802</v>
      </c>
      <c r="L95" s="2">
        <f t="shared" si="16"/>
        <v>39.48538859966354</v>
      </c>
      <c r="M95" s="2">
        <f>C95*100/C88-100</f>
        <v>16.695916695916694</v>
      </c>
      <c r="N95" s="2">
        <f>D95*100/D88-100</f>
        <v>40.06841196193315</v>
      </c>
      <c r="O95" s="2">
        <f>SUM(C89:C95)*100/SUM(C77:C83)-100</f>
        <v>14.319420120646043</v>
      </c>
      <c r="P95" s="2">
        <f>SUM(D89:D95)*100/SUM(D77:D83)-100</f>
        <v>13.140936897971798</v>
      </c>
    </row>
    <row r="96" spans="2:16" ht="12.75">
      <c r="B96" t="s">
        <v>13</v>
      </c>
      <c r="C96" s="1">
        <v>6049</v>
      </c>
      <c r="D96" s="1">
        <v>44394</v>
      </c>
      <c r="E96" s="2">
        <f t="shared" si="9"/>
        <v>-39.35231602165631</v>
      </c>
      <c r="F96" s="2">
        <f t="shared" si="10"/>
        <v>-46.32960974902075</v>
      </c>
      <c r="G96" s="2">
        <f t="shared" si="13"/>
        <v>32.915842671940226</v>
      </c>
      <c r="H96" s="2">
        <f t="shared" si="14"/>
        <v>32.951993052020015</v>
      </c>
      <c r="I96" s="2">
        <f t="shared" si="11"/>
        <v>83.01288404360753</v>
      </c>
      <c r="J96" s="2">
        <f t="shared" si="12"/>
        <v>67.08041277258567</v>
      </c>
      <c r="K96" s="2">
        <f t="shared" si="15"/>
        <v>47.233905302541615</v>
      </c>
      <c r="L96" s="2">
        <f t="shared" si="16"/>
        <v>40.322734096710576</v>
      </c>
      <c r="M96" s="2">
        <f>C96*100/C88-100</f>
        <v>-29.22662922662923</v>
      </c>
      <c r="N96" s="2">
        <f>D96*100/D88-100</f>
        <v>-24.824736681681173</v>
      </c>
      <c r="O96" s="2">
        <f>SUM(C89:C96)*100/SUM(C77:C84)-100</f>
        <v>16.172831395221507</v>
      </c>
      <c r="P96" s="2">
        <f>SUM(D89:D96)*100/SUM(D77:D84)-100</f>
        <v>14.897928829063332</v>
      </c>
    </row>
    <row r="97" spans="2:16" ht="12.75">
      <c r="B97" t="s">
        <v>14</v>
      </c>
      <c r="C97" s="1">
        <v>5945</v>
      </c>
      <c r="D97" s="1">
        <v>45734</v>
      </c>
      <c r="E97" s="2">
        <f t="shared" si="9"/>
        <v>-1.719292445032238</v>
      </c>
      <c r="F97" s="2">
        <f t="shared" si="10"/>
        <v>3.0184259134117184</v>
      </c>
      <c r="G97" s="2">
        <f t="shared" si="13"/>
        <v>37.99907149489323</v>
      </c>
      <c r="H97" s="2">
        <f t="shared" si="14"/>
        <v>38.8951316548729</v>
      </c>
      <c r="I97" s="2">
        <f t="shared" si="11"/>
        <v>63.56578204404292</v>
      </c>
      <c r="J97" s="2">
        <f t="shared" si="12"/>
        <v>51.40314361587599</v>
      </c>
      <c r="K97" s="2">
        <f t="shared" si="15"/>
        <v>47.697701498582404</v>
      </c>
      <c r="L97" s="2">
        <f t="shared" si="16"/>
        <v>40.27001847444791</v>
      </c>
      <c r="M97" s="2">
        <f>C97*100/C88-100</f>
        <v>-30.443430443430444</v>
      </c>
      <c r="N97" s="2">
        <f>D97*100/D88-100</f>
        <v>-22.55562705320554</v>
      </c>
      <c r="O97" s="2">
        <f>SUM(C89:C97)*100/SUM(C77:C85)-100</f>
        <v>18.05447159352424</v>
      </c>
      <c r="P97" s="2">
        <f>SUM(D89:D97)*100/SUM(D77:D85)-100</f>
        <v>16.827826069965738</v>
      </c>
    </row>
    <row r="98" spans="2:16" ht="12.75">
      <c r="B98" t="s">
        <v>15</v>
      </c>
      <c r="C98" s="1">
        <v>8991</v>
      </c>
      <c r="D98" s="1">
        <v>71291</v>
      </c>
      <c r="E98" s="2">
        <f t="shared" si="9"/>
        <v>51.236333052985714</v>
      </c>
      <c r="F98" s="2">
        <f t="shared" si="10"/>
        <v>55.881838457165344</v>
      </c>
      <c r="G98" s="2">
        <f t="shared" si="13"/>
        <v>29.106835152211374</v>
      </c>
      <c r="H98" s="2">
        <f t="shared" si="14"/>
        <v>23.939083117470147</v>
      </c>
      <c r="I98" s="2">
        <f t="shared" si="11"/>
        <v>83.67567567567568</v>
      </c>
      <c r="J98" s="2">
        <f t="shared" si="12"/>
        <v>64.34107047415438</v>
      </c>
      <c r="K98" s="2">
        <f t="shared" si="15"/>
        <v>46.71461342922686</v>
      </c>
      <c r="L98" s="2">
        <f t="shared" si="16"/>
        <v>39.03787411736022</v>
      </c>
      <c r="M98" s="2">
        <f>C98*100/C88-100</f>
        <v>5.194805194805198</v>
      </c>
      <c r="N98" s="2">
        <f>D98*100/D88-100</f>
        <v>20.721712331086806</v>
      </c>
      <c r="O98" s="2">
        <f>SUM(C89:C98)*100/SUM(C77:C86)-100</f>
        <v>19.406340563800825</v>
      </c>
      <c r="P98" s="2">
        <f>SUM(D89:D98)*100/SUM(D77:D86)-100</f>
        <v>17.703822679087693</v>
      </c>
    </row>
    <row r="99" spans="2:16" ht="12.75">
      <c r="B99" t="s">
        <v>16</v>
      </c>
      <c r="C99" s="1">
        <v>8730</v>
      </c>
      <c r="D99" s="1">
        <v>68449</v>
      </c>
      <c r="E99" s="2">
        <f t="shared" si="9"/>
        <v>-2.902902902902909</v>
      </c>
      <c r="F99" s="2">
        <f t="shared" si="10"/>
        <v>-3.986477956544306</v>
      </c>
      <c r="G99" s="2">
        <f t="shared" si="13"/>
        <v>42.15925744992671</v>
      </c>
      <c r="H99" s="2">
        <f t="shared" si="14"/>
        <v>39.557975003568004</v>
      </c>
      <c r="I99" s="2">
        <f t="shared" si="11"/>
        <v>51.29841868562309</v>
      </c>
      <c r="J99" s="2">
        <f t="shared" si="12"/>
        <v>35.14678157823863</v>
      </c>
      <c r="K99" s="2">
        <f t="shared" si="15"/>
        <v>45.24990323204955</v>
      </c>
      <c r="L99" s="2">
        <f t="shared" si="16"/>
        <v>37.25192673466938</v>
      </c>
      <c r="M99" s="2">
        <f>C99*100/C88-100</f>
        <v>2.141102141102138</v>
      </c>
      <c r="N99" s="2">
        <f>D99*100/D88-100</f>
        <v>15.909167880245192</v>
      </c>
      <c r="O99" s="2">
        <f>SUM(C89:C99)*100/SUM(C77:C87)-100</f>
        <v>21.621535924915975</v>
      </c>
      <c r="P99" s="2">
        <f>SUM(D89:D99)*100/SUM(D77:D87)-100</f>
        <v>19.781122758465656</v>
      </c>
    </row>
    <row r="100" spans="2:16" ht="12.75">
      <c r="B100" t="s">
        <v>17</v>
      </c>
      <c r="C100" s="1">
        <v>9755</v>
      </c>
      <c r="D100" s="1">
        <v>70984</v>
      </c>
      <c r="E100" s="2">
        <f t="shared" si="9"/>
        <v>11.741122565864828</v>
      </c>
      <c r="F100" s="2">
        <f t="shared" si="10"/>
        <v>3.703487267892882</v>
      </c>
      <c r="G100" s="2">
        <f t="shared" si="13"/>
        <v>14.133614133614131</v>
      </c>
      <c r="H100" s="2">
        <f t="shared" si="14"/>
        <v>20.201849155010663</v>
      </c>
      <c r="I100" s="2">
        <f t="shared" si="11"/>
        <v>23.126419379258138</v>
      </c>
      <c r="J100" s="2">
        <f t="shared" si="12"/>
        <v>18.272946681078523</v>
      </c>
      <c r="K100" s="2">
        <f t="shared" si="15"/>
        <v>43.520484160401594</v>
      </c>
      <c r="L100" s="2">
        <f t="shared" si="16"/>
        <v>34.79540584326878</v>
      </c>
      <c r="M100" s="2">
        <f>C100*100/C88-100</f>
        <v>14.133614133614131</v>
      </c>
      <c r="N100" s="2">
        <f>D100*100/D88-100</f>
        <v>20.201849155010663</v>
      </c>
      <c r="O100" s="2">
        <f>SUM(C89:C100)*100/SUM(C77:C88)-100</f>
        <v>20.72797844267903</v>
      </c>
      <c r="P100" s="2">
        <f>SUM(D89:D100)*100/SUM(D77:D88)-100</f>
        <v>19.824328624765457</v>
      </c>
    </row>
    <row r="101" spans="1:16" ht="12.75">
      <c r="A101">
        <v>1987</v>
      </c>
      <c r="B101" t="s">
        <v>6</v>
      </c>
      <c r="C101" s="1">
        <v>7998</v>
      </c>
      <c r="D101" s="1">
        <v>59510</v>
      </c>
      <c r="E101" s="2">
        <f t="shared" si="9"/>
        <v>-18.011276268580218</v>
      </c>
      <c r="F101" s="2">
        <f t="shared" si="10"/>
        <v>-16.16420601825763</v>
      </c>
      <c r="G101" s="2">
        <f t="shared" si="13"/>
        <v>122.04330927262632</v>
      </c>
      <c r="H101" s="2">
        <f t="shared" si="14"/>
        <v>102.8980565973406</v>
      </c>
      <c r="I101" s="2">
        <f t="shared" si="11"/>
        <v>37.87848405855223</v>
      </c>
      <c r="J101" s="2">
        <f t="shared" si="12"/>
        <v>33.64161709947288</v>
      </c>
      <c r="K101" s="2">
        <f t="shared" si="15"/>
        <v>44.14877007945043</v>
      </c>
      <c r="L101" s="2">
        <f t="shared" si="16"/>
        <v>34.716298213049555</v>
      </c>
      <c r="M101" s="2">
        <f>C101*100/C100-100</f>
        <v>-18.011276268580218</v>
      </c>
      <c r="N101" s="2">
        <f>D101*100/D100-100</f>
        <v>-16.16420601825763</v>
      </c>
      <c r="O101" s="2">
        <f>C101*100/C89-100</f>
        <v>122.04330927262632</v>
      </c>
      <c r="P101" s="2">
        <f>D101*100/D89-100</f>
        <v>102.8980565973406</v>
      </c>
    </row>
    <row r="102" spans="2:16" ht="12.75">
      <c r="B102" t="s">
        <v>7</v>
      </c>
      <c r="C102" s="1">
        <v>9233</v>
      </c>
      <c r="D102" s="1">
        <v>68650</v>
      </c>
      <c r="E102" s="2">
        <f t="shared" si="9"/>
        <v>15.441360340085026</v>
      </c>
      <c r="F102" s="2">
        <f t="shared" si="10"/>
        <v>15.358763233070079</v>
      </c>
      <c r="G102" s="2">
        <f t="shared" si="13"/>
        <v>83.01288404360753</v>
      </c>
      <c r="H102" s="2">
        <f t="shared" si="14"/>
        <v>67.08041277258567</v>
      </c>
      <c r="I102" s="2">
        <f t="shared" si="11"/>
        <v>42.51942469829723</v>
      </c>
      <c r="J102" s="2">
        <f t="shared" si="12"/>
        <v>34.029373338739475</v>
      </c>
      <c r="K102" s="2">
        <f t="shared" si="15"/>
        <v>40.79348484014747</v>
      </c>
      <c r="L102" s="2">
        <f t="shared" si="16"/>
        <v>32.052984368026415</v>
      </c>
      <c r="M102" s="2">
        <f>C102*100/C100-100</f>
        <v>-5.351101998974883</v>
      </c>
      <c r="N102" s="2">
        <f>D102*100/D100-100</f>
        <v>-3.2880649160374134</v>
      </c>
      <c r="O102" s="2">
        <f>SUM(C101:C102)*100/SUM(C89:C90)-100</f>
        <v>99.27142361512662</v>
      </c>
      <c r="P102" s="2">
        <f>SUM(D101:D102)*100/SUM(D89:D90)-100</f>
        <v>81.99892073049503</v>
      </c>
    </row>
    <row r="103" spans="2:16" ht="12.75">
      <c r="B103" t="s">
        <v>8</v>
      </c>
      <c r="C103" s="1">
        <v>11587</v>
      </c>
      <c r="D103" s="1">
        <v>84380</v>
      </c>
      <c r="E103" s="2">
        <f t="shared" si="9"/>
        <v>25.495505252897217</v>
      </c>
      <c r="F103" s="2">
        <f t="shared" si="10"/>
        <v>22.913328477785868</v>
      </c>
      <c r="G103" s="2">
        <f t="shared" si="13"/>
        <v>63.56578204404292</v>
      </c>
      <c r="H103" s="2">
        <f t="shared" si="14"/>
        <v>51.40314361587599</v>
      </c>
      <c r="I103" s="2">
        <f t="shared" si="11"/>
        <v>27.333894028595452</v>
      </c>
      <c r="J103" s="2">
        <f t="shared" si="12"/>
        <v>21.931167184151832</v>
      </c>
      <c r="K103" s="2">
        <f t="shared" si="15"/>
        <v>36.91098650226718</v>
      </c>
      <c r="L103" s="2">
        <f t="shared" si="16"/>
        <v>28.92849825855359</v>
      </c>
      <c r="M103" s="2">
        <f>C103*100/C100-100</f>
        <v>18.780112762685803</v>
      </c>
      <c r="N103" s="2">
        <f>D103*100/D100-100</f>
        <v>18.87185844697396</v>
      </c>
      <c r="O103" s="2">
        <f>SUM(C101:C103)*100/SUM(C89:C91)-100</f>
        <v>83.19242260504737</v>
      </c>
      <c r="P103" s="2">
        <f>SUM(D101:D103)*100/SUM(D89:D91)-100</f>
        <v>68.48196591359493</v>
      </c>
    </row>
    <row r="104" spans="2:16" ht="12.75">
      <c r="B104" t="s">
        <v>9</v>
      </c>
      <c r="C104" s="1">
        <v>11893</v>
      </c>
      <c r="D104" s="1">
        <v>86095</v>
      </c>
      <c r="E104" s="2">
        <f t="shared" si="9"/>
        <v>2.6408906533183796</v>
      </c>
      <c r="F104" s="2">
        <f t="shared" si="10"/>
        <v>2.0324721497985365</v>
      </c>
      <c r="G104" s="2">
        <f t="shared" si="13"/>
        <v>83.67567567567568</v>
      </c>
      <c r="H104" s="2">
        <f t="shared" si="14"/>
        <v>64.34107047415438</v>
      </c>
      <c r="I104" s="2">
        <f t="shared" si="11"/>
        <v>19.60849738627516</v>
      </c>
      <c r="J104" s="2">
        <f t="shared" si="12"/>
        <v>10.378589162727408</v>
      </c>
      <c r="K104" s="2">
        <f t="shared" si="15"/>
        <v>33.022620434730186</v>
      </c>
      <c r="L104" s="2">
        <f t="shared" si="16"/>
        <v>26.79301197641084</v>
      </c>
      <c r="M104" s="2">
        <f>C104*100/C100-100</f>
        <v>21.9169656586366</v>
      </c>
      <c r="N104" s="2">
        <f>D104*100/D100-100</f>
        <v>21.287895863856647</v>
      </c>
      <c r="O104" s="2">
        <f>SUM(C101:C104)*100/SUM(C89:C92)-100</f>
        <v>83.33333333333334</v>
      </c>
      <c r="P104" s="2">
        <f>SUM(D101:D104)*100/SUM(D89:D92)-100</f>
        <v>67.26691236599493</v>
      </c>
    </row>
    <row r="105" spans="2:16" ht="12.75">
      <c r="B105" t="s">
        <v>10</v>
      </c>
      <c r="C105" s="1">
        <v>10429</v>
      </c>
      <c r="D105" s="1">
        <v>80288</v>
      </c>
      <c r="E105" s="2">
        <f t="shared" si="9"/>
        <v>-12.309762044900367</v>
      </c>
      <c r="F105" s="2">
        <f t="shared" si="10"/>
        <v>-6.744874847552126</v>
      </c>
      <c r="G105" s="2">
        <f t="shared" si="13"/>
        <v>51.29841868562309</v>
      </c>
      <c r="H105" s="2">
        <f t="shared" si="14"/>
        <v>35.14678157823863</v>
      </c>
      <c r="I105" s="2">
        <f t="shared" si="11"/>
        <v>26.185567010309285</v>
      </c>
      <c r="J105" s="2">
        <f t="shared" si="12"/>
        <v>14.603573463454538</v>
      </c>
      <c r="K105" s="2">
        <f t="shared" si="15"/>
        <v>24.624192657229386</v>
      </c>
      <c r="L105" s="2">
        <f t="shared" si="16"/>
        <v>20.252660823483467</v>
      </c>
      <c r="M105" s="2">
        <f>C105*100/C100-100</f>
        <v>6.9092772936955384</v>
      </c>
      <c r="N105" s="2">
        <f>D105*100/D100-100</f>
        <v>13.107179082610159</v>
      </c>
      <c r="O105" s="2">
        <f>SUM(C101:C105)*100/SUM(C89:C93)-100</f>
        <v>75.74487095776487</v>
      </c>
      <c r="P105" s="2">
        <f>SUM(D101:D105)*100/SUM(D89:D93)-100</f>
        <v>59.24747631815623</v>
      </c>
    </row>
    <row r="106" spans="2:16" ht="12.75">
      <c r="B106" t="s">
        <v>11</v>
      </c>
      <c r="C106" s="1">
        <v>9759</v>
      </c>
      <c r="D106" s="1">
        <v>79878</v>
      </c>
      <c r="E106" s="2">
        <f t="shared" si="9"/>
        <v>-6.424393518074595</v>
      </c>
      <c r="F106" s="2">
        <f t="shared" si="10"/>
        <v>-0.5106616181745665</v>
      </c>
      <c r="G106" s="2">
        <f t="shared" si="13"/>
        <v>23.126419379258138</v>
      </c>
      <c r="H106" s="2">
        <f t="shared" si="14"/>
        <v>18.272946681078523</v>
      </c>
      <c r="I106" s="2">
        <f t="shared" si="11"/>
        <v>23.341875961045616</v>
      </c>
      <c r="J106" s="2">
        <f t="shared" si="12"/>
        <v>21.88662233742815</v>
      </c>
      <c r="K106" s="2">
        <f t="shared" si="15"/>
        <v>22.73799649801863</v>
      </c>
      <c r="L106" s="2">
        <f t="shared" si="16"/>
        <v>19.3456124371708</v>
      </c>
      <c r="M106" s="2">
        <f>C106*100/C100-100</f>
        <v>0.04100461301896985</v>
      </c>
      <c r="N106" s="2">
        <f>D106*100/D100-100</f>
        <v>12.529584131635303</v>
      </c>
      <c r="O106" s="2">
        <f>SUM(C101:C106)*100/SUM(C89:C94)-100</f>
        <v>64.48075624577987</v>
      </c>
      <c r="P106" s="2">
        <f>SUM(D101:D106)*100/SUM(D89:D94)-100</f>
        <v>50.1887175391102</v>
      </c>
    </row>
    <row r="107" spans="2:16" ht="12.75">
      <c r="B107" t="s">
        <v>12</v>
      </c>
      <c r="C107" s="1">
        <v>13752</v>
      </c>
      <c r="D107" s="1">
        <v>110543</v>
      </c>
      <c r="E107" s="2">
        <f t="shared" si="9"/>
        <v>40.916077466953595</v>
      </c>
      <c r="F107" s="2">
        <f t="shared" si="10"/>
        <v>38.3897944365157</v>
      </c>
      <c r="G107" s="2">
        <f t="shared" si="13"/>
        <v>37.87848405855223</v>
      </c>
      <c r="H107" s="2">
        <f t="shared" si="14"/>
        <v>33.64161709947288</v>
      </c>
      <c r="I107" s="2">
        <f t="shared" si="11"/>
        <v>41.11027756939234</v>
      </c>
      <c r="J107" s="2">
        <f t="shared" si="12"/>
        <v>36.1317425642749</v>
      </c>
      <c r="K107" s="2">
        <f t="shared" si="15"/>
        <v>23.753205912472907</v>
      </c>
      <c r="L107" s="2">
        <f t="shared" si="16"/>
        <v>20.273063230009626</v>
      </c>
      <c r="M107" s="2">
        <f>C107*100/C100-100</f>
        <v>40.973859559200406</v>
      </c>
      <c r="N107" s="2">
        <f>D107*100/D100-100</f>
        <v>55.72946016003607</v>
      </c>
      <c r="O107" s="2">
        <f>SUM(C101:C107)*100/SUM(C89:C95)-100</f>
        <v>58.835294367965275</v>
      </c>
      <c r="P107" s="2">
        <f>SUM(D101:D107)*100/SUM(D89:D95)-100</f>
        <v>46.66292288233612</v>
      </c>
    </row>
    <row r="108" spans="2:16" ht="12.75">
      <c r="B108" t="s">
        <v>13</v>
      </c>
      <c r="C108" s="1">
        <v>8621</v>
      </c>
      <c r="D108" s="1">
        <v>59501</v>
      </c>
      <c r="E108" s="2">
        <f t="shared" si="9"/>
        <v>-37.310936591041305</v>
      </c>
      <c r="F108" s="2">
        <f t="shared" si="10"/>
        <v>-46.17388708466389</v>
      </c>
      <c r="G108" s="2">
        <f t="shared" si="13"/>
        <v>42.51942469829723</v>
      </c>
      <c r="H108" s="2">
        <f t="shared" si="14"/>
        <v>34.029373338739475</v>
      </c>
      <c r="I108" s="2">
        <f t="shared" si="11"/>
        <v>23.892559298169616</v>
      </c>
      <c r="J108" s="2">
        <f t="shared" si="12"/>
        <v>19.028404952658406</v>
      </c>
      <c r="K108" s="2">
        <f t="shared" si="15"/>
        <v>19.43025385336614</v>
      </c>
      <c r="L108" s="2">
        <f t="shared" si="16"/>
        <v>15.9900757990154</v>
      </c>
      <c r="M108" s="2">
        <f>C108*100/C100-100</f>
        <v>-11.624807790876474</v>
      </c>
      <c r="N108" s="2">
        <f>D108*100/D100-100</f>
        <v>-16.17688493181562</v>
      </c>
      <c r="O108" s="2">
        <f>SUM(C101:C108)*100/SUM(C89:C96)-100</f>
        <v>56.97481526164984</v>
      </c>
      <c r="P108" s="2">
        <f>SUM(D101:D108)*100/SUM(D89:D96)-100</f>
        <v>45.36642987750611</v>
      </c>
    </row>
    <row r="109" spans="2:16" ht="12.75">
      <c r="B109" t="s">
        <v>14</v>
      </c>
      <c r="C109" s="1">
        <v>7570</v>
      </c>
      <c r="D109" s="1">
        <v>55764</v>
      </c>
      <c r="E109" s="2">
        <f t="shared" si="9"/>
        <v>-12.191161118199744</v>
      </c>
      <c r="F109" s="2">
        <f t="shared" si="10"/>
        <v>-6.28056671316449</v>
      </c>
      <c r="G109" s="2">
        <f t="shared" si="13"/>
        <v>27.333894028595452</v>
      </c>
      <c r="H109" s="2">
        <f t="shared" si="14"/>
        <v>21.931167184151832</v>
      </c>
      <c r="I109" s="2">
        <f t="shared" si="11"/>
        <v>19.79804953827565</v>
      </c>
      <c r="J109" s="2">
        <f t="shared" si="12"/>
        <v>24.147902346527616</v>
      </c>
      <c r="K109" s="2">
        <f t="shared" si="15"/>
        <v>20.026908212146395</v>
      </c>
      <c r="L109" s="2">
        <f t="shared" si="16"/>
        <v>16.043094850011784</v>
      </c>
      <c r="M109" s="2">
        <f>C109*100/C100-100</f>
        <v>-22.398769861609438</v>
      </c>
      <c r="N109" s="2">
        <f>D109*100/D100-100</f>
        <v>-21.441451594725578</v>
      </c>
      <c r="O109" s="2">
        <f>SUM(C101:C109)*100/SUM(C89:C97)-100</f>
        <v>53.9877612598105</v>
      </c>
      <c r="P109" s="2">
        <f>SUM(D101:D109)*100/SUM(D89:D97)-100</f>
        <v>43.12572779709279</v>
      </c>
    </row>
    <row r="110" spans="2:16" ht="12.75">
      <c r="B110" t="s">
        <v>15</v>
      </c>
      <c r="C110" s="1">
        <v>10754</v>
      </c>
      <c r="D110" s="1">
        <v>78690</v>
      </c>
      <c r="E110" s="2">
        <f t="shared" si="9"/>
        <v>42.06076618229855</v>
      </c>
      <c r="F110" s="2">
        <f t="shared" si="10"/>
        <v>41.11254572842694</v>
      </c>
      <c r="G110" s="2">
        <f t="shared" si="13"/>
        <v>19.60849738627516</v>
      </c>
      <c r="H110" s="2">
        <f t="shared" si="14"/>
        <v>10.378589162727408</v>
      </c>
      <c r="I110" s="2">
        <f t="shared" si="11"/>
        <v>-13.528966619019585</v>
      </c>
      <c r="J110" s="2">
        <f t="shared" si="12"/>
        <v>-11.827632266682159</v>
      </c>
      <c r="K110" s="2">
        <f t="shared" si="15"/>
        <v>20.145709021450642</v>
      </c>
      <c r="L110" s="2">
        <f t="shared" si="16"/>
        <v>16.269589080263998</v>
      </c>
      <c r="M110" s="2">
        <f>C110*100/C100-100</f>
        <v>10.240902101486412</v>
      </c>
      <c r="N110" s="2">
        <f>D110*100/D100-100</f>
        <v>10.855967541981286</v>
      </c>
      <c r="O110" s="2">
        <f>SUM(C101:C110)*100/SUM(C89:C98)-100</f>
        <v>49.441044951753355</v>
      </c>
      <c r="P110" s="2">
        <f>SUM(D101:D110)*100/SUM(D89:D98)-100</f>
        <v>38.87809351222123</v>
      </c>
    </row>
    <row r="111" spans="2:16" ht="12.75">
      <c r="B111" t="s">
        <v>16</v>
      </c>
      <c r="C111" s="1">
        <v>11016</v>
      </c>
      <c r="D111" s="1">
        <v>78445</v>
      </c>
      <c r="E111" s="2">
        <f t="shared" si="9"/>
        <v>2.436302771061932</v>
      </c>
      <c r="F111" s="2">
        <f t="shared" si="10"/>
        <v>-0.3113483288855008</v>
      </c>
      <c r="G111" s="2">
        <f t="shared" si="13"/>
        <v>26.185567010309285</v>
      </c>
      <c r="H111" s="2">
        <f t="shared" si="14"/>
        <v>14.603573463454538</v>
      </c>
      <c r="I111" s="2">
        <f t="shared" si="11"/>
        <v>22.62920701888963</v>
      </c>
      <c r="J111" s="2">
        <f t="shared" si="12"/>
        <v>21.89617377441212</v>
      </c>
      <c r="K111" s="2">
        <f t="shared" si="15"/>
        <v>19.80080112590666</v>
      </c>
      <c r="L111" s="2">
        <f t="shared" si="16"/>
        <v>16.19018712087309</v>
      </c>
      <c r="M111" s="2">
        <f>C111*100/C100-100</f>
        <v>12.926704254228596</v>
      </c>
      <c r="N111" s="2">
        <f>D111*100/D100-100</f>
        <v>10.51081933956948</v>
      </c>
      <c r="O111" s="2">
        <f>SUM(C101:C111)*100/SUM(C89:C99)-100</f>
        <v>46.794587689339636</v>
      </c>
      <c r="P111" s="2">
        <f>SUM(D101:D111)*100/SUM(D89:D99)-100</f>
        <v>36.189765834448366</v>
      </c>
    </row>
    <row r="112" spans="2:16" ht="12.75">
      <c r="B112" t="s">
        <v>17</v>
      </c>
      <c r="C112" s="1">
        <v>12032</v>
      </c>
      <c r="D112" s="1">
        <v>86520</v>
      </c>
      <c r="E112" s="2">
        <f t="shared" si="9"/>
        <v>9.222948438634717</v>
      </c>
      <c r="F112" s="2">
        <f t="shared" si="10"/>
        <v>10.29383644591752</v>
      </c>
      <c r="G112" s="2">
        <f t="shared" si="13"/>
        <v>23.341875961045616</v>
      </c>
      <c r="H112" s="2">
        <f t="shared" si="14"/>
        <v>21.88662233742815</v>
      </c>
      <c r="I112" s="2">
        <f t="shared" si="11"/>
        <v>34.53222666256789</v>
      </c>
      <c r="J112" s="2">
        <f t="shared" si="12"/>
        <v>28.219284408723297</v>
      </c>
      <c r="K112" s="2">
        <f t="shared" si="15"/>
        <v>18.952822247828237</v>
      </c>
      <c r="L112" s="2">
        <f t="shared" si="16"/>
        <v>16.08387164631742</v>
      </c>
      <c r="M112" s="2">
        <f>C112*100/C100-100</f>
        <v>23.341875961045616</v>
      </c>
      <c r="N112" s="2">
        <f>D112*100/D100-100</f>
        <v>21.88662233742815</v>
      </c>
      <c r="O112" s="2">
        <f>SUM(C101:C112)*100/SUM(C89:C100)-100</f>
        <v>44.14877007945043</v>
      </c>
      <c r="P112" s="2">
        <f>SUM(D101:D112)*100/SUM(D89:D100)-100</f>
        <v>34.716298213049555</v>
      </c>
    </row>
    <row r="113" spans="1:16" ht="12.75">
      <c r="A113">
        <v>1988</v>
      </c>
      <c r="B113" t="s">
        <v>6</v>
      </c>
      <c r="C113" s="1">
        <v>11286</v>
      </c>
      <c r="D113" s="1">
        <v>81012</v>
      </c>
      <c r="E113" s="2">
        <f t="shared" si="9"/>
        <v>-6.200132978723403</v>
      </c>
      <c r="F113" s="2">
        <f t="shared" si="10"/>
        <v>-6.366158113730933</v>
      </c>
      <c r="G113" s="2">
        <f t="shared" si="13"/>
        <v>41.11027756939234</v>
      </c>
      <c r="H113" s="2">
        <f t="shared" si="14"/>
        <v>36.1317425642749</v>
      </c>
      <c r="I113" s="2">
        <f t="shared" si="11"/>
        <v>-1.8760907504363047</v>
      </c>
      <c r="J113" s="2">
        <f t="shared" si="12"/>
        <v>-3.4393855784626766</v>
      </c>
      <c r="K113" s="2">
        <f t="shared" si="15"/>
        <v>17.762587850197363</v>
      </c>
      <c r="L113" s="2">
        <f t="shared" si="16"/>
        <v>15.18490429446797</v>
      </c>
      <c r="M113" s="2">
        <f>C113*100/C112-100</f>
        <v>-6.200132978723403</v>
      </c>
      <c r="N113" s="2">
        <f>D113*100/D112-100</f>
        <v>-6.366158113730933</v>
      </c>
      <c r="O113" s="2">
        <f>C113*100/C101-100</f>
        <v>41.11027756939234</v>
      </c>
      <c r="P113" s="2">
        <f>D113*100/D101-100</f>
        <v>36.1317425642749</v>
      </c>
    </row>
    <row r="114" spans="2:16" ht="12.75">
      <c r="B114" t="s">
        <v>7</v>
      </c>
      <c r="C114" s="1">
        <v>11439</v>
      </c>
      <c r="D114" s="1">
        <v>81713</v>
      </c>
      <c r="E114" s="2">
        <f t="shared" si="9"/>
        <v>1.3556618819776673</v>
      </c>
      <c r="F114" s="2">
        <f t="shared" si="10"/>
        <v>0.8653039055942315</v>
      </c>
      <c r="G114" s="2">
        <f t="shared" si="13"/>
        <v>23.892559298169616</v>
      </c>
      <c r="H114" s="2">
        <f t="shared" si="14"/>
        <v>19.028404952658406</v>
      </c>
      <c r="I114" s="2">
        <f t="shared" si="11"/>
        <v>43.707226539844555</v>
      </c>
      <c r="J114" s="2">
        <f t="shared" si="12"/>
        <v>30.238147258029272</v>
      </c>
      <c r="K114" s="2">
        <f t="shared" si="15"/>
        <v>15.921739674201902</v>
      </c>
      <c r="L114" s="2">
        <f t="shared" si="16"/>
        <v>13.186932360181345</v>
      </c>
      <c r="M114" s="2">
        <f>C114*100/C112-100</f>
        <v>-4.928523936170208</v>
      </c>
      <c r="N114" s="2">
        <f>D114*100/D112-100</f>
        <v>-5.55594082293112</v>
      </c>
      <c r="O114" s="2">
        <f>SUM(C113:C114)*100/SUM(C101:C102)-100</f>
        <v>31.88439440543206</v>
      </c>
      <c r="P114" s="2">
        <f>SUM(D113:D114)*100/SUM(D101:D102)-100</f>
        <v>26.97019350811486</v>
      </c>
    </row>
    <row r="115" spans="2:16" ht="12.75">
      <c r="B115" t="s">
        <v>8</v>
      </c>
      <c r="C115" s="1">
        <v>13881</v>
      </c>
      <c r="D115" s="1">
        <v>104756</v>
      </c>
      <c r="E115" s="2">
        <f t="shared" si="9"/>
        <v>21.348019931812217</v>
      </c>
      <c r="F115" s="2">
        <f t="shared" si="10"/>
        <v>28.199919229498363</v>
      </c>
      <c r="G115" s="2">
        <f t="shared" si="13"/>
        <v>19.79804953827565</v>
      </c>
      <c r="H115" s="2">
        <f t="shared" si="14"/>
        <v>24.147902346527616</v>
      </c>
      <c r="I115" s="2">
        <f t="shared" si="11"/>
        <v>27.6221928665786</v>
      </c>
      <c r="J115" s="2">
        <f t="shared" si="12"/>
        <v>24.508643569327887</v>
      </c>
      <c r="K115" s="2">
        <f t="shared" si="15"/>
        <v>15.531205335874205</v>
      </c>
      <c r="L115" s="2">
        <f t="shared" si="16"/>
        <v>13.26133716371234</v>
      </c>
      <c r="M115" s="2">
        <f>C115*100/C112-100</f>
        <v>15.36735372340425</v>
      </c>
      <c r="N115" s="2">
        <f>D115*100/D112-100</f>
        <v>21.077207582061945</v>
      </c>
      <c r="O115" s="2">
        <f>SUM(C113:C115)*100/SUM(C101:C103)-100</f>
        <v>27.024776181553193</v>
      </c>
      <c r="P115" s="2">
        <f>SUM(D113:D115)*100/SUM(D101:D103)-100</f>
        <v>25.849722405194314</v>
      </c>
    </row>
    <row r="116" spans="2:16" ht="12.75">
      <c r="B116" t="s">
        <v>9</v>
      </c>
      <c r="C116" s="1">
        <v>10284</v>
      </c>
      <c r="D116" s="1">
        <v>75912</v>
      </c>
      <c r="E116" s="2">
        <f t="shared" si="9"/>
        <v>-25.913118651393987</v>
      </c>
      <c r="F116" s="2">
        <f t="shared" si="10"/>
        <v>-27.53446103325824</v>
      </c>
      <c r="G116" s="2">
        <f t="shared" si="13"/>
        <v>-13.528966619019585</v>
      </c>
      <c r="H116" s="2">
        <f t="shared" si="14"/>
        <v>-11.827632266682159</v>
      </c>
      <c r="I116" s="2">
        <f t="shared" si="11"/>
        <v>15.845266877440949</v>
      </c>
      <c r="J116" s="2">
        <f t="shared" si="12"/>
        <v>10.02160376159614</v>
      </c>
      <c r="K116" s="2">
        <f t="shared" si="15"/>
        <v>14.866497523257209</v>
      </c>
      <c r="L116" s="2">
        <f t="shared" si="16"/>
        <v>11.4196937566428</v>
      </c>
      <c r="M116" s="2">
        <f>C116*100/C112-100</f>
        <v>-14.527925531914889</v>
      </c>
      <c r="N116" s="2">
        <f>D116*100/D112-100</f>
        <v>-12.260748959778084</v>
      </c>
      <c r="O116" s="2">
        <f>SUM(C113:C116)*100/SUM(C101:C104)-100</f>
        <v>15.177716096386732</v>
      </c>
      <c r="P116" s="2">
        <f>SUM(D113:D116)*100/SUM(D101:D104)-100</f>
        <v>14.987526579269002</v>
      </c>
    </row>
    <row r="117" spans="2:16" ht="12.75">
      <c r="B117" t="s">
        <v>10</v>
      </c>
      <c r="C117" s="1">
        <v>12789</v>
      </c>
      <c r="D117" s="1">
        <v>97868</v>
      </c>
      <c r="E117" s="2">
        <f t="shared" si="9"/>
        <v>24.358226371061846</v>
      </c>
      <c r="F117" s="2">
        <f t="shared" si="10"/>
        <v>28.922963431341543</v>
      </c>
      <c r="G117" s="2">
        <f t="shared" si="13"/>
        <v>22.62920701888963</v>
      </c>
      <c r="H117" s="2">
        <f t="shared" si="14"/>
        <v>21.89617377441212</v>
      </c>
      <c r="I117" s="2">
        <f t="shared" si="11"/>
        <v>15.441176470588232</v>
      </c>
      <c r="J117" s="2">
        <f t="shared" si="12"/>
        <v>13.568742431002619</v>
      </c>
      <c r="K117" s="2">
        <f t="shared" si="15"/>
        <v>18.053400395954867</v>
      </c>
      <c r="L117" s="2">
        <f t="shared" si="16"/>
        <v>14.52865402837756</v>
      </c>
      <c r="M117" s="2">
        <f>C117*100/C112-100</f>
        <v>6.291555851063833</v>
      </c>
      <c r="N117" s="2">
        <f>D117*100/D112-100</f>
        <v>13.116042533518268</v>
      </c>
      <c r="O117" s="2">
        <f>SUM(C113:C117)*100/SUM(C101:C105)-100</f>
        <v>16.697301525224873</v>
      </c>
      <c r="P117" s="2">
        <f>SUM(D113:D117)*100/SUM(D101:D105)-100</f>
        <v>16.451363469623118</v>
      </c>
    </row>
    <row r="118" spans="2:16" ht="12.75">
      <c r="B118" t="s">
        <v>11</v>
      </c>
      <c r="C118" s="1">
        <v>13129</v>
      </c>
      <c r="D118" s="1">
        <v>102419</v>
      </c>
      <c r="E118" s="2">
        <f t="shared" si="9"/>
        <v>2.658534678239107</v>
      </c>
      <c r="F118" s="2">
        <f t="shared" si="10"/>
        <v>4.650141006253321</v>
      </c>
      <c r="G118" s="2">
        <f t="shared" si="13"/>
        <v>34.53222666256789</v>
      </c>
      <c r="H118" s="2">
        <f t="shared" si="14"/>
        <v>28.219284408723297</v>
      </c>
      <c r="I118" s="2">
        <f t="shared" si="11"/>
        <v>10.181183510638292</v>
      </c>
      <c r="J118" s="2">
        <f t="shared" si="12"/>
        <v>11.199722607489605</v>
      </c>
      <c r="K118" s="2">
        <f t="shared" si="15"/>
        <v>16.48483665332661</v>
      </c>
      <c r="L118" s="2">
        <f t="shared" si="16"/>
        <v>12.790101372700647</v>
      </c>
      <c r="M118" s="2">
        <f>C118*100/C112-100</f>
        <v>9.11735372340425</v>
      </c>
      <c r="N118" s="2">
        <f>D118*100/D112-100</f>
        <v>18.376098012020336</v>
      </c>
      <c r="O118" s="2">
        <f>SUM(C113:C118)*100/SUM(C101:C106)-100</f>
        <v>19.555329315752317</v>
      </c>
      <c r="P118" s="2">
        <f>SUM(D113:D118)*100/SUM(D101:D106)-100</f>
        <v>18.50017763692756</v>
      </c>
    </row>
    <row r="119" spans="2:16" ht="12.75">
      <c r="B119" t="s">
        <v>12</v>
      </c>
      <c r="C119" s="1">
        <v>13494</v>
      </c>
      <c r="D119" s="1">
        <v>106741</v>
      </c>
      <c r="E119" s="2">
        <f t="shared" si="9"/>
        <v>2.7801051108233708</v>
      </c>
      <c r="F119" s="2">
        <f t="shared" si="10"/>
        <v>4.219920132006763</v>
      </c>
      <c r="G119" s="2">
        <f t="shared" si="13"/>
        <v>-1.8760907504363047</v>
      </c>
      <c r="H119" s="2">
        <f t="shared" si="14"/>
        <v>-3.4393855784626766</v>
      </c>
      <c r="I119" s="2">
        <f t="shared" si="11"/>
        <v>13.441431862484492</v>
      </c>
      <c r="J119" s="2">
        <f t="shared" si="12"/>
        <v>7.14832370513011</v>
      </c>
      <c r="K119" s="2">
        <f t="shared" si="15"/>
        <v>15.468719105402286</v>
      </c>
      <c r="L119" s="2">
        <f t="shared" si="16"/>
        <v>11.807020331779412</v>
      </c>
      <c r="M119" s="2">
        <f>C119*100/C112-100</f>
        <v>12.150930851063833</v>
      </c>
      <c r="N119" s="2">
        <f>D119*100/D112-100</f>
        <v>23.371474803513635</v>
      </c>
      <c r="O119" s="2">
        <f>SUM(C113:C119)*100/SUM(C101:C107)-100</f>
        <v>15.607292601572652</v>
      </c>
      <c r="P119" s="2">
        <f>SUM(D113:D119)*100/SUM(D101:D107)-100</f>
        <v>14.240424066996397</v>
      </c>
    </row>
    <row r="120" spans="2:16" ht="12.75">
      <c r="B120" t="s">
        <v>13</v>
      </c>
      <c r="C120" s="1">
        <v>12389</v>
      </c>
      <c r="D120" s="1">
        <v>77493</v>
      </c>
      <c r="E120" s="2">
        <f t="shared" si="9"/>
        <v>-8.188824662813104</v>
      </c>
      <c r="F120" s="2">
        <f t="shared" si="10"/>
        <v>-27.40090499433208</v>
      </c>
      <c r="G120" s="2">
        <f t="shared" si="13"/>
        <v>43.707226539844555</v>
      </c>
      <c r="H120" s="2">
        <f t="shared" si="14"/>
        <v>30.238147258029272</v>
      </c>
      <c r="I120" s="2">
        <f t="shared" si="11"/>
        <v>17.912404930500912</v>
      </c>
      <c r="J120" s="2">
        <f t="shared" si="12"/>
        <v>18.97127752010084</v>
      </c>
      <c r="K120" s="2">
        <f t="shared" si="15"/>
        <v>17.27429472834659</v>
      </c>
      <c r="L120" s="2">
        <f t="shared" si="16"/>
        <v>12.935172553180735</v>
      </c>
      <c r="M120" s="2">
        <f>C120*100/C112-100</f>
        <v>2.9670877659574444</v>
      </c>
      <c r="N120" s="2">
        <f>D120*100/D112-100</f>
        <v>-10.43342579750346</v>
      </c>
      <c r="O120" s="2">
        <f>SUM(C113:C120)*100/SUM(C101:C108)-100</f>
        <v>18.516428091075028</v>
      </c>
      <c r="P120" s="2">
        <f>SUM(D113:D120)*100/SUM(D101:D108)-100</f>
        <v>15.754120649762655</v>
      </c>
    </row>
    <row r="121" spans="2:16" ht="12.75">
      <c r="B121" t="s">
        <v>14</v>
      </c>
      <c r="C121" s="1">
        <v>9661</v>
      </c>
      <c r="D121" s="1">
        <v>69431</v>
      </c>
      <c r="E121" s="2">
        <f t="shared" si="9"/>
        <v>-22.019533457099044</v>
      </c>
      <c r="F121" s="2">
        <f t="shared" si="10"/>
        <v>-10.403520317964208</v>
      </c>
      <c r="G121" s="2">
        <f t="shared" si="13"/>
        <v>27.6221928665786</v>
      </c>
      <c r="H121" s="2">
        <f t="shared" si="14"/>
        <v>24.508643569327887</v>
      </c>
      <c r="I121" s="2">
        <f t="shared" si="11"/>
        <v>12.751242705856924</v>
      </c>
      <c r="J121" s="2">
        <f t="shared" si="12"/>
        <v>4.745312917637179</v>
      </c>
      <c r="K121" s="2">
        <f t="shared" si="15"/>
        <v>14.094371818396013</v>
      </c>
      <c r="L121" s="2">
        <f t="shared" si="16"/>
        <v>10.774013878654728</v>
      </c>
      <c r="M121" s="2">
        <f>C121*100/C112-100</f>
        <v>-19.705784574468083</v>
      </c>
      <c r="N121" s="2">
        <f>D121*100/D112-100</f>
        <v>-19.751502542764683</v>
      </c>
      <c r="O121" s="2">
        <f>SUM(C113:C121)*100/SUM(C101:C109)-100</f>
        <v>19.275225116135715</v>
      </c>
      <c r="P121" s="2">
        <f>SUM(D113:D121)*100/SUM(D101:D109)-100</f>
        <v>16.467209750383063</v>
      </c>
    </row>
    <row r="122" spans="2:16" ht="12.75">
      <c r="B122" t="s">
        <v>15</v>
      </c>
      <c r="C122" s="1">
        <v>12458</v>
      </c>
      <c r="D122" s="1">
        <v>86576</v>
      </c>
      <c r="E122" s="2">
        <f t="shared" si="9"/>
        <v>28.951454300797025</v>
      </c>
      <c r="F122" s="2">
        <f t="shared" si="10"/>
        <v>24.693580677219103</v>
      </c>
      <c r="G122" s="2">
        <f t="shared" si="13"/>
        <v>15.845266877440949</v>
      </c>
      <c r="H122" s="2">
        <f t="shared" si="14"/>
        <v>10.02160376159614</v>
      </c>
      <c r="I122" s="2">
        <f t="shared" si="11"/>
        <v>22.56903928432517</v>
      </c>
      <c r="J122" s="2">
        <f t="shared" si="12"/>
        <v>24.90383602065549</v>
      </c>
      <c r="K122" s="2">
        <f t="shared" si="15"/>
        <v>13.222280062467476</v>
      </c>
      <c r="L122" s="2">
        <f t="shared" si="16"/>
        <v>9.622766570605194</v>
      </c>
      <c r="M122" s="2">
        <f>C122*100/C112-100</f>
        <v>3.5405585106382915</v>
      </c>
      <c r="N122" s="2">
        <f>D122*100/D112-100</f>
        <v>0.06472491909384814</v>
      </c>
      <c r="O122" s="2">
        <f>SUM(C113:C122)*100/SUM(C101:C110)-100</f>
        <v>18.912161896137647</v>
      </c>
      <c r="P122" s="2">
        <f>SUM(D113:D122)*100/SUM(D101:D110)-100</f>
        <v>15.802719510964906</v>
      </c>
    </row>
    <row r="123" spans="2:16" ht="12.75">
      <c r="B123" t="s">
        <v>16</v>
      </c>
      <c r="C123" s="1">
        <v>12717</v>
      </c>
      <c r="D123" s="1">
        <v>89089</v>
      </c>
      <c r="E123" s="2">
        <f t="shared" si="9"/>
        <v>2.0789853909134735</v>
      </c>
      <c r="F123" s="2">
        <f t="shared" si="10"/>
        <v>2.9026520051746445</v>
      </c>
      <c r="G123" s="2">
        <f t="shared" si="13"/>
        <v>15.441176470588232</v>
      </c>
      <c r="H123" s="2">
        <f t="shared" si="14"/>
        <v>13.568742431002619</v>
      </c>
      <c r="I123" s="2">
        <f t="shared" si="11"/>
        <v>5.449996090390172</v>
      </c>
      <c r="J123" s="2">
        <f t="shared" si="12"/>
        <v>2.9754363019577426</v>
      </c>
      <c r="K123" s="2">
        <f t="shared" si="15"/>
        <v>13.160894771232734</v>
      </c>
      <c r="L123" s="2">
        <f t="shared" si="16"/>
        <v>9.56443312237937</v>
      </c>
      <c r="M123" s="2">
        <f>C123*100/C112-100</f>
        <v>5.6931515957446805</v>
      </c>
      <c r="N123" s="2">
        <f>D123*100/D112-100</f>
        <v>2.969255663430417</v>
      </c>
      <c r="O123" s="2">
        <f>SUM(C113:C123)*100/SUM(C101:C111)-100</f>
        <v>18.572621035058432</v>
      </c>
      <c r="P123" s="2">
        <f>SUM(D113:D123)*100/SUM(D101:D111)-100</f>
        <v>15.594527552319946</v>
      </c>
    </row>
    <row r="124" spans="2:16" ht="12.75">
      <c r="B124" t="s">
        <v>17</v>
      </c>
      <c r="C124" s="1">
        <v>13257</v>
      </c>
      <c r="D124" s="1">
        <v>96210</v>
      </c>
      <c r="E124" s="2">
        <f t="shared" si="9"/>
        <v>4.246284501061567</v>
      </c>
      <c r="F124" s="2">
        <f t="shared" si="10"/>
        <v>7.993130465040579</v>
      </c>
      <c r="G124" s="2">
        <f t="shared" si="13"/>
        <v>10.181183510638292</v>
      </c>
      <c r="H124" s="2">
        <f t="shared" si="14"/>
        <v>11.199722607489605</v>
      </c>
      <c r="I124" s="2">
        <f t="shared" si="11"/>
        <v>19.331251428136184</v>
      </c>
      <c r="J124" s="2">
        <f t="shared" si="12"/>
        <v>15.098760972085259</v>
      </c>
      <c r="K124" s="2">
        <f t="shared" si="15"/>
        <v>12.26512960380326</v>
      </c>
      <c r="L124" s="2">
        <f t="shared" si="16"/>
        <v>8.695364925957747</v>
      </c>
      <c r="M124" s="2">
        <f>C124*100/C112-100</f>
        <v>10.181183510638292</v>
      </c>
      <c r="N124" s="2">
        <f>D124*100/D112-100</f>
        <v>11.199722607489605</v>
      </c>
      <c r="O124" s="2">
        <f>SUM(C113:C124)*100/SUM(C101:C112)-100</f>
        <v>17.762587850197363</v>
      </c>
      <c r="P124" s="2">
        <f>SUM(D113:D124)*100/SUM(D101:D112)-100</f>
        <v>15.184904294467955</v>
      </c>
    </row>
    <row r="125" spans="1:16" ht="12.75">
      <c r="A125">
        <v>1989</v>
      </c>
      <c r="B125" t="s">
        <v>6</v>
      </c>
      <c r="C125" s="1">
        <v>12803</v>
      </c>
      <c r="D125" s="1">
        <v>86803</v>
      </c>
      <c r="E125" s="2">
        <f t="shared" si="9"/>
        <v>-3.424605868597723</v>
      </c>
      <c r="F125" s="2">
        <f t="shared" si="10"/>
        <v>-9.777569899178886</v>
      </c>
      <c r="G125" s="2">
        <f t="shared" si="13"/>
        <v>13.441431862484492</v>
      </c>
      <c r="H125" s="2">
        <f t="shared" si="14"/>
        <v>7.14832370513011</v>
      </c>
      <c r="I125" s="2">
        <f t="shared" si="11"/>
        <v>16.029346376167183</v>
      </c>
      <c r="J125" s="2">
        <f t="shared" si="12"/>
        <v>6.685341152884078</v>
      </c>
      <c r="K125" s="2">
        <f t="shared" si="15"/>
        <v>11.993132766514066</v>
      </c>
      <c r="L125" s="2">
        <f t="shared" si="16"/>
        <v>7.496399244308918</v>
      </c>
      <c r="M125" s="2">
        <f>C125*100/C124-100</f>
        <v>-3.424605868597723</v>
      </c>
      <c r="N125" s="2">
        <f>D125*100/D124-100</f>
        <v>-9.777569899178886</v>
      </c>
      <c r="O125" s="2">
        <f>C125*100/C113-100</f>
        <v>13.441431862484492</v>
      </c>
      <c r="P125" s="2">
        <f>D125*100/D113-100</f>
        <v>7.14832370513011</v>
      </c>
    </row>
    <row r="126" spans="2:16" ht="12.75">
      <c r="B126" t="s">
        <v>7</v>
      </c>
      <c r="C126" s="1">
        <v>13488</v>
      </c>
      <c r="D126" s="1">
        <v>97215</v>
      </c>
      <c r="E126" s="2">
        <f t="shared" si="9"/>
        <v>5.350308521440283</v>
      </c>
      <c r="F126" s="2">
        <f t="shared" si="10"/>
        <v>11.994977132126763</v>
      </c>
      <c r="G126" s="2">
        <f t="shared" si="13"/>
        <v>17.912404930500912</v>
      </c>
      <c r="H126" s="2">
        <f t="shared" si="14"/>
        <v>18.97127752010084</v>
      </c>
      <c r="I126" s="2">
        <f t="shared" si="11"/>
        <v>-0.2825086770522205</v>
      </c>
      <c r="J126" s="2">
        <f t="shared" si="12"/>
        <v>-2.4298968939129963</v>
      </c>
      <c r="K126" s="2">
        <f t="shared" si="15"/>
        <v>11.144226943850668</v>
      </c>
      <c r="L126" s="2">
        <f t="shared" si="16"/>
        <v>6.794721170295006</v>
      </c>
      <c r="M126" s="2">
        <f>C126*100/C124-100</f>
        <v>1.7424756732292366</v>
      </c>
      <c r="N126" s="2">
        <f>D126*100/D124-100</f>
        <v>1.0445899594636785</v>
      </c>
      <c r="O126" s="2">
        <f>SUM(C125:C126)*100/SUM(C113:C114)-100</f>
        <v>15.691969196919686</v>
      </c>
      <c r="P126" s="2">
        <f>SUM(D125:D126)*100/SUM(D113:D114)-100</f>
        <v>13.085266554002146</v>
      </c>
    </row>
    <row r="127" spans="2:16" ht="12.75">
      <c r="B127" t="s">
        <v>8</v>
      </c>
      <c r="C127" s="1">
        <v>15651</v>
      </c>
      <c r="D127" s="1">
        <v>109727</v>
      </c>
      <c r="E127" s="2">
        <f t="shared" si="9"/>
        <v>16.036476868327398</v>
      </c>
      <c r="F127" s="2">
        <f t="shared" si="10"/>
        <v>12.870441804248316</v>
      </c>
      <c r="G127" s="2">
        <f t="shared" si="13"/>
        <v>12.751242705856924</v>
      </c>
      <c r="H127" s="2">
        <f t="shared" si="14"/>
        <v>4.745312917637179</v>
      </c>
      <c r="I127" s="2">
        <f t="shared" si="11"/>
        <v>11.862126073905387</v>
      </c>
      <c r="J127" s="2">
        <f t="shared" si="12"/>
        <v>4.544079733836469</v>
      </c>
      <c r="K127" s="2">
        <f t="shared" si="15"/>
        <v>9.094113734619242</v>
      </c>
      <c r="L127" s="2">
        <f t="shared" si="16"/>
        <v>4.144838255023103</v>
      </c>
      <c r="M127" s="2">
        <f>C127*100/C124-100</f>
        <v>18.058384249830283</v>
      </c>
      <c r="N127" s="2">
        <f>D127*100/D124-100</f>
        <v>14.049475106537784</v>
      </c>
      <c r="O127" s="2">
        <f>SUM(C125:C127)*100/SUM(C113:C115)-100</f>
        <v>14.576845325902852</v>
      </c>
      <c r="P127" s="2">
        <f>SUM(D125:D127)*100/SUM(D113:D115)-100</f>
        <v>9.819015182386792</v>
      </c>
    </row>
    <row r="128" spans="2:16" ht="12.75">
      <c r="B128" t="s">
        <v>9</v>
      </c>
      <c r="C128" s="1">
        <v>12605</v>
      </c>
      <c r="D128" s="1">
        <v>94817</v>
      </c>
      <c r="E128" s="2">
        <f t="shared" si="9"/>
        <v>-19.46201520669605</v>
      </c>
      <c r="F128" s="2">
        <f t="shared" si="10"/>
        <v>-13.588269067777304</v>
      </c>
      <c r="G128" s="2">
        <f t="shared" si="13"/>
        <v>22.56903928432517</v>
      </c>
      <c r="H128" s="2">
        <f t="shared" si="14"/>
        <v>24.90383602065549</v>
      </c>
      <c r="I128" s="2">
        <f t="shared" si="11"/>
        <v>14.777652913790334</v>
      </c>
      <c r="J128" s="2">
        <f t="shared" si="12"/>
        <v>9.278552947699126</v>
      </c>
      <c r="K128" s="2">
        <f t="shared" si="15"/>
        <v>7.916776229292665</v>
      </c>
      <c r="L128" s="2">
        <f t="shared" si="16"/>
        <v>3.314699256219157</v>
      </c>
      <c r="M128" s="2">
        <f>C128*100/C124-100</f>
        <v>-4.9181564456513485</v>
      </c>
      <c r="N128" s="2">
        <f>D128*100/D124-100</f>
        <v>-1.4478744413262632</v>
      </c>
      <c r="O128" s="2">
        <f>SUM(C125:C128)*100/SUM(C113:C116)-100</f>
        <v>16.329707826828752</v>
      </c>
      <c r="P128" s="2">
        <f>SUM(D125:D128)*100/SUM(D113:D116)-100</f>
        <v>13.15373347738597</v>
      </c>
    </row>
    <row r="129" spans="2:16" ht="12.75">
      <c r="B129" t="s">
        <v>10</v>
      </c>
      <c r="C129" s="1">
        <v>13486</v>
      </c>
      <c r="D129" s="1">
        <v>100780</v>
      </c>
      <c r="E129" s="2">
        <f t="shared" si="9"/>
        <v>6.989289964299886</v>
      </c>
      <c r="F129" s="2">
        <f t="shared" si="10"/>
        <v>6.288956621702866</v>
      </c>
      <c r="G129" s="2">
        <f t="shared" si="13"/>
        <v>5.449996090390172</v>
      </c>
      <c r="H129" s="2">
        <f t="shared" si="14"/>
        <v>2.9754363019577426</v>
      </c>
      <c r="I129" s="2">
        <f t="shared" si="11"/>
        <v>4.883227176220814</v>
      </c>
      <c r="J129" s="2">
        <f t="shared" si="12"/>
        <v>2.7545488219645478</v>
      </c>
      <c r="K129" s="2">
        <f t="shared" si="15"/>
        <v>6.50474938649711</v>
      </c>
      <c r="L129" s="2">
        <f t="shared" si="16"/>
        <v>1.2263222267987146</v>
      </c>
      <c r="M129" s="2">
        <f>C129*100/C124-100</f>
        <v>1.7273893037640562</v>
      </c>
      <c r="N129" s="2">
        <f>D129*100/D124-100</f>
        <v>4.750025984824859</v>
      </c>
      <c r="O129" s="2">
        <f>SUM(C125:C129)*100/SUM(C113:C117)-100</f>
        <v>13.998223830828266</v>
      </c>
      <c r="P129" s="2">
        <f>SUM(D125:D129)*100/SUM(D113:D117)-100</f>
        <v>10.89627227423226</v>
      </c>
    </row>
    <row r="130" spans="2:16" ht="12.75">
      <c r="B130" t="s">
        <v>11</v>
      </c>
      <c r="C130" s="1">
        <v>15667</v>
      </c>
      <c r="D130" s="1">
        <v>117883</v>
      </c>
      <c r="E130" s="2">
        <f t="shared" si="9"/>
        <v>16.172326857481835</v>
      </c>
      <c r="F130" s="2">
        <f t="shared" si="10"/>
        <v>16.970629093074024</v>
      </c>
      <c r="G130" s="2">
        <f t="shared" si="13"/>
        <v>19.331251428136184</v>
      </c>
      <c r="H130" s="2">
        <f t="shared" si="14"/>
        <v>15.098760972085259</v>
      </c>
      <c r="I130" s="2">
        <f t="shared" si="11"/>
        <v>7.362148299011849</v>
      </c>
      <c r="J130" s="2">
        <f t="shared" si="12"/>
        <v>-2.3770917784014074</v>
      </c>
      <c r="K130" s="2">
        <f t="shared" si="15"/>
        <v>5.96178885895138</v>
      </c>
      <c r="L130" s="2">
        <f t="shared" si="16"/>
        <v>0.5851601314238479</v>
      </c>
      <c r="M130" s="2">
        <f>C130*100/C124-100</f>
        <v>18.179075205551783</v>
      </c>
      <c r="N130" s="2">
        <f>D130*100/D124-100</f>
        <v>22.526764369608145</v>
      </c>
      <c r="O130" s="2">
        <f>SUM(C125:C130)*100/SUM(C113:C118)-100</f>
        <v>14.959894517086028</v>
      </c>
      <c r="P130" s="2">
        <f>SUM(D125:D130)*100/SUM(D113:D118)-100</f>
        <v>11.6879414361389</v>
      </c>
    </row>
    <row r="131" spans="2:16" ht="12.75">
      <c r="B131" t="s">
        <v>12</v>
      </c>
      <c r="C131" s="1">
        <v>15657</v>
      </c>
      <c r="D131" s="1">
        <v>113877</v>
      </c>
      <c r="E131" s="2">
        <f t="shared" si="9"/>
        <v>-0.06382842918235099</v>
      </c>
      <c r="F131" s="2">
        <f t="shared" si="10"/>
        <v>-3.398284739954022</v>
      </c>
      <c r="G131" s="2">
        <f t="shared" si="13"/>
        <v>16.029346376167183</v>
      </c>
      <c r="H131" s="2">
        <f t="shared" si="14"/>
        <v>6.685341152884078</v>
      </c>
      <c r="I131" s="2">
        <f t="shared" si="11"/>
        <v>3.436694524720764</v>
      </c>
      <c r="J131" s="2">
        <f t="shared" si="12"/>
        <v>-1.518380701127839</v>
      </c>
      <c r="K131" s="2">
        <f t="shared" si="15"/>
        <v>2.4550343742865124</v>
      </c>
      <c r="L131" s="2">
        <f t="shared" si="16"/>
        <v>-2.9011313026091017</v>
      </c>
      <c r="M131" s="2">
        <f>C131*100/C124-100</f>
        <v>18.10364335822584</v>
      </c>
      <c r="N131" s="2">
        <f>D131*100/D124-100</f>
        <v>18.362956033676326</v>
      </c>
      <c r="O131" s="2">
        <f>SUM(C125:C131)*100/SUM(C113:C119)-100</f>
        <v>15.127111770295016</v>
      </c>
      <c r="P131" s="2">
        <f>SUM(D125:D131)*100/SUM(D113:D119)-100</f>
        <v>10.86696155259439</v>
      </c>
    </row>
    <row r="132" spans="2:16" ht="12.75">
      <c r="B132" t="s">
        <v>13</v>
      </c>
      <c r="C132" s="1">
        <v>12354</v>
      </c>
      <c r="D132" s="1">
        <v>75610</v>
      </c>
      <c r="E132" s="2">
        <f t="shared" si="9"/>
        <v>-21.095995401417895</v>
      </c>
      <c r="F132" s="2">
        <f t="shared" si="10"/>
        <v>-33.60380059186666</v>
      </c>
      <c r="G132" s="2">
        <f t="shared" si="13"/>
        <v>-0.2825086770522205</v>
      </c>
      <c r="H132" s="2">
        <f t="shared" si="14"/>
        <v>-2.4298968939129963</v>
      </c>
      <c r="I132" s="2">
        <f t="shared" si="11"/>
        <v>-5.968268090154211</v>
      </c>
      <c r="J132" s="2">
        <f t="shared" si="12"/>
        <v>-12.695571671038422</v>
      </c>
      <c r="K132" s="2">
        <f t="shared" si="15"/>
        <v>1.1605427961886647</v>
      </c>
      <c r="L132" s="2">
        <f t="shared" si="16"/>
        <v>-4.036403161327172</v>
      </c>
      <c r="M132" s="2">
        <f>C132*100/C124-100</f>
        <v>-6.811495813532474</v>
      </c>
      <c r="N132" s="2">
        <f>D132*100/D124-100</f>
        <v>-21.411495686519075</v>
      </c>
      <c r="O132" s="2">
        <f>SUM(C125:C132)*100/SUM(C113:C120)-100</f>
        <v>13.192692342766819</v>
      </c>
      <c r="P132" s="2">
        <f>SUM(D125:D132)*100/SUM(D113:D120)-100</f>
        <v>9.451391235777848</v>
      </c>
    </row>
    <row r="133" spans="2:16" ht="12.75">
      <c r="B133" t="s">
        <v>14</v>
      </c>
      <c r="C133" s="1">
        <v>10807</v>
      </c>
      <c r="D133" s="1">
        <v>72586</v>
      </c>
      <c r="E133" s="2">
        <f t="shared" si="9"/>
        <v>-12.522259996762187</v>
      </c>
      <c r="F133" s="2">
        <f t="shared" si="10"/>
        <v>-3.999470969448481</v>
      </c>
      <c r="G133" s="2">
        <f t="shared" si="13"/>
        <v>11.862126073905387</v>
      </c>
      <c r="H133" s="2">
        <f t="shared" si="14"/>
        <v>4.544079733836469</v>
      </c>
      <c r="I133" s="2">
        <f t="shared" si="11"/>
        <v>0.8945115328094033</v>
      </c>
      <c r="J133" s="2">
        <f t="shared" si="12"/>
        <v>-3.5697686075441766</v>
      </c>
      <c r="K133" s="2">
        <f t="shared" si="15"/>
        <v>1.5237415834397012</v>
      </c>
      <c r="L133" s="2">
        <f t="shared" si="16"/>
        <v>-3.9126797642919513</v>
      </c>
      <c r="M133" s="2">
        <f>C133*100/C124-100</f>
        <v>-18.480802594855547</v>
      </c>
      <c r="N133" s="2">
        <f>D133*100/D124-100</f>
        <v>-24.554620101860507</v>
      </c>
      <c r="O133" s="2">
        <f>SUM(C125:C133)*100/SUM(C113:C121)-100</f>
        <v>13.074054932073238</v>
      </c>
      <c r="P133" s="2">
        <f>SUM(D125:D133)*100/SUM(D113:D121)-100</f>
        <v>9.02407364440738</v>
      </c>
    </row>
    <row r="134" spans="2:16" ht="12.75">
      <c r="B134" t="s">
        <v>15</v>
      </c>
      <c r="C134" s="1">
        <v>14299</v>
      </c>
      <c r="D134" s="1">
        <v>94609</v>
      </c>
      <c r="E134" s="2">
        <f t="shared" si="9"/>
        <v>32.31239011751643</v>
      </c>
      <c r="F134" s="2">
        <f t="shared" si="10"/>
        <v>30.340561540793004</v>
      </c>
      <c r="G134" s="2">
        <f t="shared" si="13"/>
        <v>14.777652913790334</v>
      </c>
      <c r="H134" s="2">
        <f t="shared" si="14"/>
        <v>9.278552947699126</v>
      </c>
      <c r="I134" s="2">
        <f t="shared" si="11"/>
        <v>2.5704085680285544</v>
      </c>
      <c r="J134" s="2">
        <f t="shared" si="12"/>
        <v>-3.9454950061697787</v>
      </c>
      <c r="K134" s="2">
        <f t="shared" si="15"/>
        <v>-0.9456352904628886</v>
      </c>
      <c r="L134" s="2">
        <f t="shared" si="16"/>
        <v>-5.99549761517315</v>
      </c>
      <c r="M134" s="2">
        <f>C134*100/C124-100</f>
        <v>7.859998491363058</v>
      </c>
      <c r="N134" s="2">
        <f>D134*100/D124-100</f>
        <v>-1.6640681841804366</v>
      </c>
      <c r="O134" s="2">
        <f>SUM(C125:C134)*100/SUM(C113:C122)-100</f>
        <v>13.249730982534558</v>
      </c>
      <c r="P134" s="2">
        <f>SUM(D125:D134)*100/SUM(D113:D122)-100</f>
        <v>9.048998722736528</v>
      </c>
    </row>
    <row r="135" spans="2:16" ht="12.75">
      <c r="B135" t="s">
        <v>16</v>
      </c>
      <c r="C135" s="1">
        <v>13338</v>
      </c>
      <c r="D135" s="1">
        <v>91543</v>
      </c>
      <c r="E135" s="2">
        <f aca="true" t="shared" si="17" ref="E135:E198">C135*100/C134-100</f>
        <v>-6.720749702776416</v>
      </c>
      <c r="F135" s="2">
        <f aca="true" t="shared" si="18" ref="F135:F198">D135*100/D134-100</f>
        <v>-3.2407064866978885</v>
      </c>
      <c r="G135" s="2">
        <f t="shared" si="13"/>
        <v>4.883227176220814</v>
      </c>
      <c r="H135" s="2">
        <f t="shared" si="14"/>
        <v>2.7545488219645478</v>
      </c>
      <c r="I135" s="2">
        <f t="shared" si="11"/>
        <v>-0.7415097137772477</v>
      </c>
      <c r="J135" s="2">
        <f t="shared" si="12"/>
        <v>-4.183369716213534</v>
      </c>
      <c r="K135" s="2">
        <f t="shared" si="15"/>
        <v>-3.836821445903041</v>
      </c>
      <c r="L135" s="2">
        <f t="shared" si="16"/>
        <v>-8.16233120954817</v>
      </c>
      <c r="M135" s="2">
        <f>C135*100/C124-100</f>
        <v>0.6109979633401252</v>
      </c>
      <c r="N135" s="2">
        <f>D135*100/D124-100</f>
        <v>-4.850847105290512</v>
      </c>
      <c r="O135" s="2">
        <f>SUM(C125:C135)*100/SUM(C113:C123)-100</f>
        <v>12.452912145109224</v>
      </c>
      <c r="P135" s="2">
        <f>SUM(D125:D135)*100/SUM(D113:D123)-100</f>
        <v>8.472677567548118</v>
      </c>
    </row>
    <row r="136" spans="2:16" ht="12.75">
      <c r="B136" t="s">
        <v>17</v>
      </c>
      <c r="C136" s="1">
        <v>14233</v>
      </c>
      <c r="D136" s="1">
        <v>93923</v>
      </c>
      <c r="E136" s="2">
        <f t="shared" si="17"/>
        <v>6.7101514469935495</v>
      </c>
      <c r="F136" s="2">
        <f t="shared" si="18"/>
        <v>2.599871098827876</v>
      </c>
      <c r="G136" s="2">
        <f t="shared" si="13"/>
        <v>7.362148299011849</v>
      </c>
      <c r="H136" s="2">
        <f t="shared" si="14"/>
        <v>-2.3770917784014074</v>
      </c>
      <c r="I136" s="2">
        <f t="shared" si="11"/>
        <v>-18.127273887789627</v>
      </c>
      <c r="J136" s="2">
        <f t="shared" si="12"/>
        <v>-20.305726864772694</v>
      </c>
      <c r="K136" s="2">
        <f t="shared" si="15"/>
        <v>-6.069933664602345</v>
      </c>
      <c r="L136" s="2">
        <f t="shared" si="16"/>
        <v>-10.167671014014573</v>
      </c>
      <c r="M136" s="2">
        <f>C136*100/C124-100</f>
        <v>7.362148299011849</v>
      </c>
      <c r="N136" s="2">
        <f>D136*100/D124-100</f>
        <v>-2.3770917784014074</v>
      </c>
      <c r="O136" s="2">
        <f>SUM(C125:C136)*100/SUM(C113:C124)-100</f>
        <v>11.993132766514066</v>
      </c>
      <c r="P136" s="2">
        <f>SUM(D125:D136)*100/SUM(D113:D124)-100</f>
        <v>7.4963992443089325</v>
      </c>
    </row>
    <row r="137" spans="1:16" ht="12.75">
      <c r="A137">
        <v>1990</v>
      </c>
      <c r="B137" t="s">
        <v>6</v>
      </c>
      <c r="C137" s="1">
        <v>13243</v>
      </c>
      <c r="D137" s="1">
        <v>85485</v>
      </c>
      <c r="E137" s="2">
        <f t="shared" si="17"/>
        <v>-6.955666409049385</v>
      </c>
      <c r="F137" s="2">
        <f t="shared" si="18"/>
        <v>-8.983954941814034</v>
      </c>
      <c r="G137" s="2">
        <f t="shared" si="13"/>
        <v>3.436694524720764</v>
      </c>
      <c r="H137" s="2">
        <f t="shared" si="14"/>
        <v>-1.518380701127839</v>
      </c>
      <c r="I137" s="2">
        <f t="shared" si="11"/>
        <v>0.9388771795363056</v>
      </c>
      <c r="J137" s="2">
        <f t="shared" si="12"/>
        <v>-5.27938038409863</v>
      </c>
      <c r="K137" s="2">
        <f t="shared" si="15"/>
        <v>-9.315765141007844</v>
      </c>
      <c r="L137" s="2">
        <f t="shared" si="16"/>
        <v>-12.385796429879605</v>
      </c>
      <c r="M137" s="2">
        <f>C137*100/C136-100</f>
        <v>-6.955666409049385</v>
      </c>
      <c r="N137" s="2">
        <f>D137*100/D136-100</f>
        <v>-8.983954941814034</v>
      </c>
      <c r="O137" s="2">
        <f>C137*100/C125-100</f>
        <v>3.436694524720764</v>
      </c>
      <c r="P137" s="2">
        <f>D137*100/D125-100</f>
        <v>-1.518380701127839</v>
      </c>
    </row>
    <row r="138" spans="2:16" ht="12.75">
      <c r="B138" t="s">
        <v>7</v>
      </c>
      <c r="C138" s="1">
        <v>12683</v>
      </c>
      <c r="D138" s="1">
        <v>84873</v>
      </c>
      <c r="E138" s="2">
        <f t="shared" si="17"/>
        <v>-4.228649097636492</v>
      </c>
      <c r="F138" s="2">
        <f t="shared" si="18"/>
        <v>-0.7159150728197972</v>
      </c>
      <c r="G138" s="2">
        <f t="shared" si="13"/>
        <v>-5.968268090154211</v>
      </c>
      <c r="H138" s="2">
        <f t="shared" si="14"/>
        <v>-12.695571671038422</v>
      </c>
      <c r="I138" s="2">
        <f t="shared" si="11"/>
        <v>4.411526631050677</v>
      </c>
      <c r="J138" s="2">
        <f t="shared" si="12"/>
        <v>-0.52770797513557</v>
      </c>
      <c r="K138" s="2">
        <f t="shared" si="15"/>
        <v>-11.549615356614169</v>
      </c>
      <c r="L138" s="2">
        <f t="shared" si="16"/>
        <v>-13.808310577454904</v>
      </c>
      <c r="M138" s="2">
        <f>C138*100/C136-100</f>
        <v>-10.890184781845008</v>
      </c>
      <c r="N138" s="2">
        <f>D138*100/D136-100</f>
        <v>-9.635552527070047</v>
      </c>
      <c r="O138" s="2">
        <f>SUM(C137:C138)*100/SUM(C125:C126)-100</f>
        <v>-1.3883077859343445</v>
      </c>
      <c r="P138" s="2">
        <f>SUM(D137:D138)*100/SUM(D125:D126)-100</f>
        <v>-7.423186862154793</v>
      </c>
    </row>
    <row r="139" spans="2:16" ht="12.75">
      <c r="B139" t="s">
        <v>8</v>
      </c>
      <c r="C139" s="1">
        <v>15791</v>
      </c>
      <c r="D139" s="1">
        <v>105810</v>
      </c>
      <c r="E139" s="2">
        <f t="shared" si="17"/>
        <v>24.505243238981308</v>
      </c>
      <c r="F139" s="2">
        <f t="shared" si="18"/>
        <v>24.668622530133263</v>
      </c>
      <c r="G139" s="2">
        <f t="shared" si="13"/>
        <v>0.8945115328094033</v>
      </c>
      <c r="H139" s="2">
        <f t="shared" si="14"/>
        <v>-3.5697686075441766</v>
      </c>
      <c r="I139" s="2">
        <f t="shared" si="11"/>
        <v>-26.010918848894235</v>
      </c>
      <c r="J139" s="2">
        <f t="shared" si="12"/>
        <v>-28.568870030033338</v>
      </c>
      <c r="K139" s="2">
        <f t="shared" si="15"/>
        <v>-13.23655828755723</v>
      </c>
      <c r="L139" s="2">
        <f t="shared" si="16"/>
        <v>-14.130242411595177</v>
      </c>
      <c r="M139" s="2">
        <f>C139*100/C136-100</f>
        <v>10.946392187170659</v>
      </c>
      <c r="N139" s="2">
        <f>D139*100/D136-100</f>
        <v>12.656111921467584</v>
      </c>
      <c r="O139" s="2">
        <f>SUM(C137:C139)*100/SUM(C125:C127)-100</f>
        <v>-0.5364551046683488</v>
      </c>
      <c r="P139" s="2">
        <f>SUM(D137:D139)*100/SUM(D125:D127)-100</f>
        <v>-5.983761425726399</v>
      </c>
    </row>
    <row r="140" spans="2:16" ht="12.75">
      <c r="B140" t="s">
        <v>9</v>
      </c>
      <c r="C140" s="1">
        <v>12929</v>
      </c>
      <c r="D140" s="1">
        <v>91076</v>
      </c>
      <c r="E140" s="2">
        <f t="shared" si="17"/>
        <v>-18.124247989361024</v>
      </c>
      <c r="F140" s="2">
        <f t="shared" si="18"/>
        <v>-13.924959833664118</v>
      </c>
      <c r="G140" s="2">
        <f t="shared" si="13"/>
        <v>2.5704085680285544</v>
      </c>
      <c r="H140" s="2">
        <f t="shared" si="14"/>
        <v>-3.9454950061697787</v>
      </c>
      <c r="I140" s="2">
        <f aca="true" t="shared" si="19" ref="I140:I203">C146*100/C134-100</f>
        <v>-20.16224910832925</v>
      </c>
      <c r="J140" s="2">
        <f aca="true" t="shared" si="20" ref="J140:J203">D146*100/D134-100</f>
        <v>-18.338635859167738</v>
      </c>
      <c r="K140" s="2">
        <f t="shared" si="15"/>
        <v>-16.690728117785383</v>
      </c>
      <c r="L140" s="2">
        <f t="shared" si="16"/>
        <v>-16.310978303510524</v>
      </c>
      <c r="M140" s="2">
        <f>C140*100/C136-100</f>
        <v>-9.161807068081217</v>
      </c>
      <c r="N140" s="2">
        <f>D140*100/D136-100</f>
        <v>-3.0312064137644654</v>
      </c>
      <c r="O140" s="2">
        <f>SUM(C137:C140)*100/SUM(C125:C128)-100</f>
        <v>0.18149485764570272</v>
      </c>
      <c r="P140" s="2">
        <f>SUM(D137:D140)*100/SUM(D125:D128)-100</f>
        <v>-5.486383125472898</v>
      </c>
    </row>
    <row r="141" spans="2:16" ht="12.75">
      <c r="B141" t="s">
        <v>10</v>
      </c>
      <c r="C141" s="1">
        <v>13386</v>
      </c>
      <c r="D141" s="1">
        <v>96564</v>
      </c>
      <c r="E141" s="2">
        <f t="shared" si="17"/>
        <v>3.534689457808028</v>
      </c>
      <c r="F141" s="2">
        <f t="shared" si="18"/>
        <v>6.025736747331905</v>
      </c>
      <c r="G141" s="2">
        <f t="shared" si="13"/>
        <v>-0.7415097137772477</v>
      </c>
      <c r="H141" s="2">
        <f t="shared" si="14"/>
        <v>-4.183369716213534</v>
      </c>
      <c r="I141" s="2">
        <f t="shared" si="19"/>
        <v>-22.881991303043932</v>
      </c>
      <c r="J141" s="2">
        <f t="shared" si="20"/>
        <v>-22.766350239778035</v>
      </c>
      <c r="K141" s="2">
        <f t="shared" si="15"/>
        <v>-17.68164049438556</v>
      </c>
      <c r="L141" s="2">
        <f t="shared" si="16"/>
        <v>-16.767090257123982</v>
      </c>
      <c r="M141" s="2">
        <f>C141*100/C136-100</f>
        <v>-5.9509590388533695</v>
      </c>
      <c r="N141" s="2">
        <f>D141*100/D136-100</f>
        <v>2.81187781480574</v>
      </c>
      <c r="O141" s="2">
        <f>SUM(C137:C141)*100/SUM(C125:C129)-100</f>
        <v>-0.0014698749136385914</v>
      </c>
      <c r="P141" s="2">
        <f>SUM(D137:D141)*100/SUM(D125:D129)-100</f>
        <v>-5.218027473627856</v>
      </c>
    </row>
    <row r="142" spans="2:16" ht="12.75">
      <c r="B142" t="s">
        <v>11</v>
      </c>
      <c r="C142" s="1">
        <v>12827</v>
      </c>
      <c r="D142" s="1">
        <v>93946</v>
      </c>
      <c r="E142" s="2">
        <f t="shared" si="17"/>
        <v>-4.1760047811145995</v>
      </c>
      <c r="F142" s="2">
        <f t="shared" si="18"/>
        <v>-2.711155295969519</v>
      </c>
      <c r="G142" s="2">
        <f t="shared" si="13"/>
        <v>-18.127273887789627</v>
      </c>
      <c r="H142" s="2">
        <f t="shared" si="14"/>
        <v>-20.305726864772694</v>
      </c>
      <c r="I142" s="2">
        <f t="shared" si="19"/>
        <v>-31.047565516756833</v>
      </c>
      <c r="J142" s="2">
        <f t="shared" si="20"/>
        <v>-29.33147365395058</v>
      </c>
      <c r="K142" s="2">
        <f t="shared" si="15"/>
        <v>-18.937628887929108</v>
      </c>
      <c r="L142" s="2">
        <f t="shared" si="16"/>
        <v>-17.549132927403292</v>
      </c>
      <c r="M142" s="2">
        <f>C142*100/C136-100</f>
        <v>-9.878451485983277</v>
      </c>
      <c r="N142" s="2">
        <f>D142*100/D136-100</f>
        <v>0.02448814454393755</v>
      </c>
      <c r="O142" s="2">
        <f>SUM(C137:C142)*100/SUM(C125:C130)-100</f>
        <v>-3.3942652329749166</v>
      </c>
      <c r="P142" s="2">
        <f>SUM(D137:D142)*100/SUM(D125:D130)-100</f>
        <v>-8.147062456255924</v>
      </c>
    </row>
    <row r="143" spans="2:16" ht="12.75">
      <c r="B143" t="s">
        <v>12</v>
      </c>
      <c r="C143" s="1">
        <v>15804</v>
      </c>
      <c r="D143" s="1">
        <v>107865</v>
      </c>
      <c r="E143" s="2">
        <f t="shared" si="17"/>
        <v>23.208856318702743</v>
      </c>
      <c r="F143" s="2">
        <f t="shared" si="18"/>
        <v>14.815958103591427</v>
      </c>
      <c r="G143" s="2">
        <f t="shared" si="13"/>
        <v>0.9388771795363056</v>
      </c>
      <c r="H143" s="2">
        <f t="shared" si="14"/>
        <v>-5.27938038409863</v>
      </c>
      <c r="I143" s="2">
        <f t="shared" si="19"/>
        <v>-24.790455334893906</v>
      </c>
      <c r="J143" s="2">
        <f t="shared" si="20"/>
        <v>-20.4550505936714</v>
      </c>
      <c r="K143" s="2">
        <f t="shared" si="15"/>
        <v>-18.426835533931296</v>
      </c>
      <c r="L143" s="2">
        <f t="shared" si="16"/>
        <v>-16.60075170333357</v>
      </c>
      <c r="M143" s="2">
        <f>C143*100/C136-100</f>
        <v>11.037729220824843</v>
      </c>
      <c r="N143" s="2">
        <f>D143*100/D136-100</f>
        <v>14.84407440137133</v>
      </c>
      <c r="O143" s="2">
        <f>SUM(C137:C143)*100/SUM(C125:C131)-100</f>
        <v>-2.7114345239892543</v>
      </c>
      <c r="P143" s="2">
        <f>SUM(D137:D143)*100/SUM(D125:D131)-100</f>
        <v>-7.6941958280520595</v>
      </c>
    </row>
    <row r="144" spans="2:16" ht="12.75">
      <c r="B144" t="s">
        <v>13</v>
      </c>
      <c r="C144" s="1">
        <v>12899</v>
      </c>
      <c r="D144" s="1">
        <v>75211</v>
      </c>
      <c r="E144" s="2">
        <f t="shared" si="17"/>
        <v>-18.381422424702606</v>
      </c>
      <c r="F144" s="2">
        <f t="shared" si="18"/>
        <v>-30.27302646827053</v>
      </c>
      <c r="G144" s="2">
        <f t="shared" si="13"/>
        <v>4.411526631050677</v>
      </c>
      <c r="H144" s="2">
        <f t="shared" si="14"/>
        <v>-0.52770797513557</v>
      </c>
      <c r="I144" s="2">
        <f t="shared" si="19"/>
        <v>-27.43041867066151</v>
      </c>
      <c r="J144" s="2">
        <f t="shared" si="20"/>
        <v>-16.841633970756305</v>
      </c>
      <c r="K144" s="2">
        <f t="shared" si="15"/>
        <v>-19.608025034942557</v>
      </c>
      <c r="L144" s="2">
        <f t="shared" si="16"/>
        <v>-16.634305094662167</v>
      </c>
      <c r="M144" s="2">
        <f>C144*100/C136-100</f>
        <v>-9.372584838052418</v>
      </c>
      <c r="N144" s="2">
        <f>D144*100/D136-100</f>
        <v>-19.922702639396107</v>
      </c>
      <c r="O144" s="2">
        <f>SUM(C137:C144)*100/SUM(C125:C132)-100</f>
        <v>-1.923713868822233</v>
      </c>
      <c r="P144" s="2">
        <f>SUM(D137:D144)*100/SUM(D125:D132)-100</f>
        <v>-7.014077860004619</v>
      </c>
    </row>
    <row r="145" spans="2:16" ht="12.75">
      <c r="B145" t="s">
        <v>14</v>
      </c>
      <c r="C145" s="1">
        <v>7996</v>
      </c>
      <c r="D145" s="1">
        <v>51849</v>
      </c>
      <c r="E145" s="2">
        <f t="shared" si="17"/>
        <v>-38.01069850375998</v>
      </c>
      <c r="F145" s="2">
        <f t="shared" si="18"/>
        <v>-31.06194572602412</v>
      </c>
      <c r="G145" s="2">
        <f t="shared" si="13"/>
        <v>-26.010918848894235</v>
      </c>
      <c r="H145" s="2">
        <f t="shared" si="14"/>
        <v>-28.568870030033338</v>
      </c>
      <c r="I145" s="2">
        <f t="shared" si="19"/>
        <v>-35.14026977392186</v>
      </c>
      <c r="J145" s="2">
        <f t="shared" si="20"/>
        <v>-26.505056232870245</v>
      </c>
      <c r="K145" s="2">
        <f t="shared" si="15"/>
        <v>-21.594068010774237</v>
      </c>
      <c r="L145" s="2">
        <f t="shared" si="16"/>
        <v>-17.96503126226004</v>
      </c>
      <c r="M145" s="2">
        <f>C145*100/C136-100</f>
        <v>-43.82069837701117</v>
      </c>
      <c r="N145" s="2">
        <f>D145*100/D136-100</f>
        <v>-44.79626928441383</v>
      </c>
      <c r="O145" s="2">
        <f>SUM(C137:C145)*100/SUM(C125:C133)-100</f>
        <v>-4.048384727142135</v>
      </c>
      <c r="P145" s="2">
        <f>SUM(D137:D145)*100/SUM(D125:D133)-100</f>
        <v>-8.813893509475463</v>
      </c>
    </row>
    <row r="146" spans="2:16" ht="12.75">
      <c r="B146" t="s">
        <v>15</v>
      </c>
      <c r="C146" s="1">
        <v>11416</v>
      </c>
      <c r="D146" s="1">
        <v>77259</v>
      </c>
      <c r="E146" s="2">
        <f t="shared" si="17"/>
        <v>42.77138569284642</v>
      </c>
      <c r="F146" s="2">
        <f t="shared" si="18"/>
        <v>49.007695423248265</v>
      </c>
      <c r="G146" s="2">
        <f aca="true" t="shared" si="21" ref="G146:G209">C146*100/C134-100</f>
        <v>-20.16224910832925</v>
      </c>
      <c r="H146" s="2">
        <f aca="true" t="shared" si="22" ref="H146:H209">D146*100/D134-100</f>
        <v>-18.338635859167738</v>
      </c>
      <c r="I146" s="2">
        <f t="shared" si="19"/>
        <v>-10.518988320829138</v>
      </c>
      <c r="J146" s="2">
        <f t="shared" si="20"/>
        <v>-9.086916421450212</v>
      </c>
      <c r="K146" s="2">
        <f aca="true" t="shared" si="23" ref="K146:K209">AVERAGE(C146:C157)*100/AVERAGE(C134:C145)-100</f>
        <v>-19.831522693629736</v>
      </c>
      <c r="L146" s="2">
        <f aca="true" t="shared" si="24" ref="L146:L209">AVERAGE(D146:D157)*100/AVERAGE(D134:D145)-100</f>
        <v>-15.866545358954625</v>
      </c>
      <c r="M146" s="2">
        <f>C146*100/C136-100</f>
        <v>-19.792032600295087</v>
      </c>
      <c r="N146" s="2">
        <f>D146*100/D136-100</f>
        <v>-17.742193073049194</v>
      </c>
      <c r="O146" s="2">
        <f>SUM(C137:C146)*100/SUM(C125:C134)-100</f>
        <v>-5.732474765562756</v>
      </c>
      <c r="P146" s="2">
        <f>SUM(D137:D146)*100/SUM(D125:D134)-100</f>
        <v>-9.74876206936976</v>
      </c>
    </row>
    <row r="147" spans="2:16" ht="12.75">
      <c r="B147" t="s">
        <v>16</v>
      </c>
      <c r="C147" s="1">
        <v>10286</v>
      </c>
      <c r="D147" s="1">
        <v>70702</v>
      </c>
      <c r="E147" s="2">
        <f t="shared" si="17"/>
        <v>-9.89838822704975</v>
      </c>
      <c r="F147" s="2">
        <f t="shared" si="18"/>
        <v>-8.48703710894523</v>
      </c>
      <c r="G147" s="2">
        <f t="shared" si="21"/>
        <v>-22.881991303043932</v>
      </c>
      <c r="H147" s="2">
        <f t="shared" si="22"/>
        <v>-22.766350239778035</v>
      </c>
      <c r="I147" s="2">
        <f t="shared" si="19"/>
        <v>-16.039145375765727</v>
      </c>
      <c r="J147" s="2">
        <f t="shared" si="20"/>
        <v>-12.735595045772754</v>
      </c>
      <c r="K147" s="2">
        <f t="shared" si="23"/>
        <v>-17.713756427864183</v>
      </c>
      <c r="L147" s="2">
        <f t="shared" si="24"/>
        <v>-14.042300389234839</v>
      </c>
      <c r="M147" s="2">
        <f>C147*100/C136-100</f>
        <v>-27.731328602543385</v>
      </c>
      <c r="N147" s="2">
        <f>D147*100/D136-100</f>
        <v>-24.72344367194404</v>
      </c>
      <c r="O147" s="2">
        <f>SUM(C137:C147)*100/SUM(C125:C135)-100</f>
        <v>-7.255835636508934</v>
      </c>
      <c r="P147" s="2">
        <f>SUM(D137:D147)*100/SUM(D125:D135)-100</f>
        <v>-10.877824624567722</v>
      </c>
    </row>
    <row r="148" spans="2:16" ht="12.75">
      <c r="B148" t="s">
        <v>17</v>
      </c>
      <c r="C148" s="1">
        <v>9814</v>
      </c>
      <c r="D148" s="1">
        <v>66374</v>
      </c>
      <c r="E148" s="2">
        <f t="shared" si="17"/>
        <v>-4.588761423293803</v>
      </c>
      <c r="F148" s="2">
        <f t="shared" si="18"/>
        <v>-6.121467568102744</v>
      </c>
      <c r="G148" s="2">
        <f t="shared" si="21"/>
        <v>-31.047565516756833</v>
      </c>
      <c r="H148" s="2">
        <f t="shared" si="22"/>
        <v>-29.33147365395058</v>
      </c>
      <c r="I148" s="2">
        <f t="shared" si="19"/>
        <v>-11.51477352459655</v>
      </c>
      <c r="J148" s="2">
        <f t="shared" si="20"/>
        <v>-9.904626061780178</v>
      </c>
      <c r="K148" s="2">
        <f t="shared" si="23"/>
        <v>-15.834598320444599</v>
      </c>
      <c r="L148" s="2">
        <f t="shared" si="24"/>
        <v>-12.255802691571219</v>
      </c>
      <c r="M148" s="2">
        <f>C148*100/C136-100</f>
        <v>-31.047565516756833</v>
      </c>
      <c r="N148" s="2">
        <f>D148*100/D136-100</f>
        <v>-29.33147365395058</v>
      </c>
      <c r="O148" s="2">
        <f>SUM(C137:C148)*100/SUM(C125:C136)-100</f>
        <v>-9.315765141007859</v>
      </c>
      <c r="P148" s="2">
        <f>SUM(D137:D148)*100/SUM(D125:D136)-100</f>
        <v>-12.38579642987959</v>
      </c>
    </row>
    <row r="149" spans="1:16" ht="12.75">
      <c r="A149">
        <v>1991</v>
      </c>
      <c r="B149" t="s">
        <v>6</v>
      </c>
      <c r="C149" s="1">
        <v>9960</v>
      </c>
      <c r="D149" s="1">
        <v>67999</v>
      </c>
      <c r="E149" s="2">
        <f t="shared" si="17"/>
        <v>1.487670674546564</v>
      </c>
      <c r="F149" s="2">
        <f t="shared" si="18"/>
        <v>2.4482478078765837</v>
      </c>
      <c r="G149" s="2">
        <f t="shared" si="21"/>
        <v>-24.790455334893906</v>
      </c>
      <c r="H149" s="2">
        <f t="shared" si="22"/>
        <v>-20.4550505936714</v>
      </c>
      <c r="I149" s="2">
        <f t="shared" si="19"/>
        <v>-11.326246519868391</v>
      </c>
      <c r="J149" s="2">
        <f t="shared" si="20"/>
        <v>-4.988643211421689</v>
      </c>
      <c r="K149" s="2">
        <f t="shared" si="23"/>
        <v>-12.817795188966556</v>
      </c>
      <c r="L149" s="2">
        <f t="shared" si="24"/>
        <v>-9.236614386691741</v>
      </c>
      <c r="M149" s="2">
        <f>C149*100/C148-100</f>
        <v>1.487670674546564</v>
      </c>
      <c r="N149" s="2">
        <f>D149*100/D148-100</f>
        <v>2.4482478078765837</v>
      </c>
      <c r="O149" s="2">
        <f>C149*100/C137-100</f>
        <v>-24.790455334893906</v>
      </c>
      <c r="P149" s="2">
        <f>D149*100/D137-100</f>
        <v>-20.4550505936714</v>
      </c>
    </row>
    <row r="150" spans="2:16" ht="12.75">
      <c r="B150" t="s">
        <v>7</v>
      </c>
      <c r="C150" s="1">
        <v>9204</v>
      </c>
      <c r="D150" s="1">
        <v>70579</v>
      </c>
      <c r="E150" s="2">
        <f t="shared" si="17"/>
        <v>-7.590361445783131</v>
      </c>
      <c r="F150" s="2">
        <f t="shared" si="18"/>
        <v>3.794173443727118</v>
      </c>
      <c r="G150" s="2">
        <f t="shared" si="21"/>
        <v>-27.43041867066151</v>
      </c>
      <c r="H150" s="2">
        <f t="shared" si="22"/>
        <v>-16.841633970756305</v>
      </c>
      <c r="I150" s="2">
        <f t="shared" si="19"/>
        <v>-21.583068454918987</v>
      </c>
      <c r="J150" s="2">
        <f t="shared" si="20"/>
        <v>-19.78965842762362</v>
      </c>
      <c r="K150" s="2">
        <f t="shared" si="23"/>
        <v>-8.467600880712794</v>
      </c>
      <c r="L150" s="2">
        <f t="shared" si="24"/>
        <v>-5.6167182737628565</v>
      </c>
      <c r="M150" s="2">
        <f>C150*100/C148-100</f>
        <v>-6.215610352557576</v>
      </c>
      <c r="N150" s="2">
        <f>D150*100/D148-100</f>
        <v>6.335312019766775</v>
      </c>
      <c r="O150" s="2">
        <f>SUM(C149:C150)*100/SUM(C137:C138)-100</f>
        <v>-26.081925480212917</v>
      </c>
      <c r="P150" s="2">
        <f>SUM(D149:D150)*100/SUM(D137:D138)-100</f>
        <v>-18.65483276394417</v>
      </c>
    </row>
    <row r="151" spans="2:16" ht="12.75">
      <c r="B151" t="s">
        <v>8</v>
      </c>
      <c r="C151" s="1">
        <v>10242</v>
      </c>
      <c r="D151" s="1">
        <v>77765</v>
      </c>
      <c r="E151" s="2">
        <f t="shared" si="17"/>
        <v>11.277705345501957</v>
      </c>
      <c r="F151" s="2">
        <f t="shared" si="18"/>
        <v>10.18149874608595</v>
      </c>
      <c r="G151" s="2">
        <f t="shared" si="21"/>
        <v>-35.14026977392186</v>
      </c>
      <c r="H151" s="2">
        <f t="shared" si="22"/>
        <v>-26.505056232870245</v>
      </c>
      <c r="I151" s="2">
        <f t="shared" si="19"/>
        <v>7.578789394697353</v>
      </c>
      <c r="J151" s="2">
        <f t="shared" si="20"/>
        <v>10.607726282088379</v>
      </c>
      <c r="K151" s="2">
        <f t="shared" si="23"/>
        <v>-3.6820507054921734</v>
      </c>
      <c r="L151" s="2">
        <f t="shared" si="24"/>
        <v>-2.496734117145209</v>
      </c>
      <c r="M151" s="2">
        <f>C151*100/C148-100</f>
        <v>4.361116771958422</v>
      </c>
      <c r="N151" s="2">
        <f>D151*100/D148-100</f>
        <v>17.161840479705916</v>
      </c>
      <c r="O151" s="2">
        <f>SUM(C149:C151)*100/SUM(C137:C139)-100</f>
        <v>-29.510751012776566</v>
      </c>
      <c r="P151" s="2">
        <f>SUM(D149:D151)*100/SUM(D137:D139)-100</f>
        <v>-21.662538744532313</v>
      </c>
    </row>
    <row r="152" spans="2:16" ht="12.75">
      <c r="B152" t="s">
        <v>9</v>
      </c>
      <c r="C152" s="1">
        <v>11569</v>
      </c>
      <c r="D152" s="1">
        <v>82800</v>
      </c>
      <c r="E152" s="2">
        <f t="shared" si="17"/>
        <v>12.956453817613749</v>
      </c>
      <c r="F152" s="2">
        <f t="shared" si="18"/>
        <v>6.474635118626637</v>
      </c>
      <c r="G152" s="2">
        <f t="shared" si="21"/>
        <v>-10.518988320829138</v>
      </c>
      <c r="H152" s="2">
        <f t="shared" si="22"/>
        <v>-9.086916421450212</v>
      </c>
      <c r="I152" s="2">
        <f t="shared" si="19"/>
        <v>8.794674141555717</v>
      </c>
      <c r="J152" s="2">
        <f t="shared" si="20"/>
        <v>6.026482351570692</v>
      </c>
      <c r="K152" s="2">
        <f t="shared" si="23"/>
        <v>3.6727769937775605</v>
      </c>
      <c r="L152" s="2">
        <f t="shared" si="24"/>
        <v>2.6488905593287058</v>
      </c>
      <c r="M152" s="2">
        <f>C152*100/C148-100</f>
        <v>17.88261667006317</v>
      </c>
      <c r="N152" s="2">
        <f>D152*100/D148-100</f>
        <v>24.747642149034263</v>
      </c>
      <c r="O152" s="2">
        <f>SUM(C149:C152)*100/SUM(C137:C140)-100</f>
        <v>-25.017384621015267</v>
      </c>
      <c r="P152" s="2">
        <f>SUM(D149:D152)*100/SUM(D137:D140)-100</f>
        <v>-18.543801940943894</v>
      </c>
    </row>
    <row r="153" spans="2:16" ht="12.75">
      <c r="B153" t="s">
        <v>10</v>
      </c>
      <c r="C153" s="1">
        <v>11239</v>
      </c>
      <c r="D153" s="1">
        <v>84266</v>
      </c>
      <c r="E153" s="2">
        <f t="shared" si="17"/>
        <v>-2.852450514305474</v>
      </c>
      <c r="F153" s="2">
        <f t="shared" si="18"/>
        <v>1.7705314009661777</v>
      </c>
      <c r="G153" s="2">
        <f t="shared" si="21"/>
        <v>-16.039145375765727</v>
      </c>
      <c r="H153" s="2">
        <f t="shared" si="22"/>
        <v>-12.735595045772754</v>
      </c>
      <c r="I153" s="2">
        <f t="shared" si="19"/>
        <v>3.6262881586622626</v>
      </c>
      <c r="J153" s="2">
        <f t="shared" si="20"/>
        <v>0.8033718989561862</v>
      </c>
      <c r="K153" s="2">
        <f t="shared" si="23"/>
        <v>5.847728632305021</v>
      </c>
      <c r="L153" s="2">
        <f t="shared" si="24"/>
        <v>4.767640878334831</v>
      </c>
      <c r="M153" s="2">
        <f>C153*100/C148-100</f>
        <v>14.520073364581208</v>
      </c>
      <c r="N153" s="2">
        <f>D153*100/D148-100</f>
        <v>26.95633832524784</v>
      </c>
      <c r="O153" s="2">
        <f>SUM(C149:C153)*100/SUM(C137:C141)-100</f>
        <v>-23.250823142050805</v>
      </c>
      <c r="P153" s="2">
        <f>SUM(D149:D153)*100/SUM(D137:D141)-100</f>
        <v>-17.33454360425003</v>
      </c>
    </row>
    <row r="154" spans="2:16" ht="12.75">
      <c r="B154" t="s">
        <v>11</v>
      </c>
      <c r="C154" s="1">
        <v>11350</v>
      </c>
      <c r="D154" s="1">
        <v>84641</v>
      </c>
      <c r="E154" s="2">
        <f t="shared" si="17"/>
        <v>0.9876323516327119</v>
      </c>
      <c r="F154" s="2">
        <f t="shared" si="18"/>
        <v>0.4450193435074681</v>
      </c>
      <c r="G154" s="2">
        <f t="shared" si="21"/>
        <v>-11.51477352459655</v>
      </c>
      <c r="H154" s="2">
        <f t="shared" si="22"/>
        <v>-9.904626061780178</v>
      </c>
      <c r="I154" s="2">
        <f t="shared" si="19"/>
        <v>7.92745058080294</v>
      </c>
      <c r="J154" s="2">
        <f t="shared" si="20"/>
        <v>9.387712055925519</v>
      </c>
      <c r="K154" s="2">
        <f t="shared" si="23"/>
        <v>7.43231074022934</v>
      </c>
      <c r="L154" s="2">
        <f t="shared" si="24"/>
        <v>6.383665276301372</v>
      </c>
      <c r="M154" s="2">
        <f>C154*100/C148-100</f>
        <v>15.651110658243326</v>
      </c>
      <c r="N154" s="2">
        <f>D154*100/D148-100</f>
        <v>27.521318588603975</v>
      </c>
      <c r="O154" s="2">
        <f>SUM(C149:C154)*100/SUM(C137:C142)-100</f>
        <v>-21.389084703001515</v>
      </c>
      <c r="P154" s="2">
        <f>SUM(D149:D154)*100/SUM(D137:D142)-100</f>
        <v>-16.08307605144921</v>
      </c>
    </row>
    <row r="155" spans="2:16" ht="12.75">
      <c r="B155" t="s">
        <v>12</v>
      </c>
      <c r="C155" s="1">
        <v>14014</v>
      </c>
      <c r="D155" s="1">
        <v>102484</v>
      </c>
      <c r="E155" s="2">
        <f t="shared" si="17"/>
        <v>23.471365638766514</v>
      </c>
      <c r="F155" s="2">
        <f t="shared" si="18"/>
        <v>21.080800085065164</v>
      </c>
      <c r="G155" s="2">
        <f t="shared" si="21"/>
        <v>-11.326246519868391</v>
      </c>
      <c r="H155" s="2">
        <f t="shared" si="22"/>
        <v>-4.988643211421689</v>
      </c>
      <c r="I155" s="2">
        <f t="shared" si="19"/>
        <v>34.93975903614458</v>
      </c>
      <c r="J155" s="2">
        <f t="shared" si="20"/>
        <v>29.337196135237292</v>
      </c>
      <c r="K155" s="2">
        <f t="shared" si="23"/>
        <v>9.566015829532788</v>
      </c>
      <c r="L155" s="2">
        <f t="shared" si="24"/>
        <v>8.808581613631162</v>
      </c>
      <c r="M155" s="2">
        <f>C155*100/C148-100</f>
        <v>42.79600570613408</v>
      </c>
      <c r="N155" s="2">
        <f>D155*100/D148-100</f>
        <v>54.403832826106594</v>
      </c>
      <c r="O155" s="2">
        <f>SUM(C149:C155)*100/SUM(C137:C143)-100</f>
        <v>-19.743852353020287</v>
      </c>
      <c r="P155" s="2">
        <f>SUM(D149:D155)*100/SUM(D137:D143)-100</f>
        <v>-14.28519919052792</v>
      </c>
    </row>
    <row r="156" spans="2:16" ht="12.75">
      <c r="B156" t="s">
        <v>13</v>
      </c>
      <c r="C156" s="1">
        <v>10115</v>
      </c>
      <c r="D156" s="1">
        <v>60327</v>
      </c>
      <c r="E156" s="2">
        <f t="shared" si="17"/>
        <v>-27.82217782217782</v>
      </c>
      <c r="F156" s="2">
        <f t="shared" si="18"/>
        <v>-41.1352015924437</v>
      </c>
      <c r="G156" s="2">
        <f t="shared" si="21"/>
        <v>-21.583068454918987</v>
      </c>
      <c r="H156" s="2">
        <f t="shared" si="22"/>
        <v>-19.78965842762362</v>
      </c>
      <c r="I156" s="2">
        <f t="shared" si="19"/>
        <v>39.39591481964362</v>
      </c>
      <c r="J156" s="2">
        <f t="shared" si="20"/>
        <v>23.995806117967106</v>
      </c>
      <c r="K156" s="2">
        <f t="shared" si="23"/>
        <v>12.065636323073477</v>
      </c>
      <c r="L156" s="2">
        <f t="shared" si="24"/>
        <v>10.417258361122407</v>
      </c>
      <c r="M156" s="2">
        <f>C156*100/C148-100</f>
        <v>3.0670470756062826</v>
      </c>
      <c r="N156" s="2">
        <f>D156*100/D148-100</f>
        <v>-9.110495073372107</v>
      </c>
      <c r="O156" s="2">
        <f>SUM(C149:C156)*100/SUM(C137:C144)-100</f>
        <v>-19.96038772567131</v>
      </c>
      <c r="P156" s="2">
        <f>SUM(D149:D156)*100/SUM(D137:D144)-100</f>
        <v>-14.84402629483148</v>
      </c>
    </row>
    <row r="157" spans="2:16" ht="12.75">
      <c r="B157" t="s">
        <v>14</v>
      </c>
      <c r="C157" s="1">
        <v>8602</v>
      </c>
      <c r="D157" s="1">
        <v>57349</v>
      </c>
      <c r="E157" s="2">
        <f t="shared" si="17"/>
        <v>-14.957983193277315</v>
      </c>
      <c r="F157" s="2">
        <f t="shared" si="18"/>
        <v>-4.936429790972539</v>
      </c>
      <c r="G157" s="2">
        <f t="shared" si="21"/>
        <v>7.578789394697353</v>
      </c>
      <c r="H157" s="2">
        <f t="shared" si="22"/>
        <v>10.607726282088379</v>
      </c>
      <c r="I157" s="2">
        <f t="shared" si="19"/>
        <v>46.02616676430384</v>
      </c>
      <c r="J157" s="2">
        <f t="shared" si="20"/>
        <v>27.511091107824853</v>
      </c>
      <c r="K157" s="2">
        <f t="shared" si="23"/>
        <v>13.58673008136472</v>
      </c>
      <c r="L157" s="2">
        <f t="shared" si="24"/>
        <v>11.259301372840824</v>
      </c>
      <c r="M157" s="2">
        <f>C157*100/C148-100</f>
        <v>-12.349704503770127</v>
      </c>
      <c r="N157" s="2">
        <f>D157*100/D148-100</f>
        <v>-13.597191671437614</v>
      </c>
      <c r="O157" s="2">
        <f>SUM(C149:C157)*100/SUM(C137:C145)-100</f>
        <v>-18.087242042225967</v>
      </c>
      <c r="P157" s="2">
        <f>SUM(D149:D157)*100/SUM(D137:D145)-100</f>
        <v>-13.179231441731147</v>
      </c>
    </row>
    <row r="158" spans="2:16" ht="12.75">
      <c r="B158" t="s">
        <v>15</v>
      </c>
      <c r="C158" s="1">
        <v>12420</v>
      </c>
      <c r="D158" s="1">
        <v>81915</v>
      </c>
      <c r="E158" s="2">
        <f t="shared" si="17"/>
        <v>44.385026737967905</v>
      </c>
      <c r="F158" s="2">
        <f t="shared" si="18"/>
        <v>42.83596924096324</v>
      </c>
      <c r="G158" s="2">
        <f t="shared" si="21"/>
        <v>8.794674141555717</v>
      </c>
      <c r="H158" s="2">
        <f t="shared" si="22"/>
        <v>6.026482351570692</v>
      </c>
      <c r="I158" s="2">
        <f t="shared" si="19"/>
        <v>13.268216786239094</v>
      </c>
      <c r="J158" s="2">
        <f t="shared" si="20"/>
        <v>13.765700483091791</v>
      </c>
      <c r="K158" s="2">
        <f t="shared" si="23"/>
        <v>13.480842806957156</v>
      </c>
      <c r="L158" s="2">
        <f t="shared" si="24"/>
        <v>11.021057121805569</v>
      </c>
      <c r="M158" s="2">
        <f>C158*100/C148-100</f>
        <v>26.553902588139394</v>
      </c>
      <c r="N158" s="2">
        <f>D158*100/D148-100</f>
        <v>23.414288727513792</v>
      </c>
      <c r="O158" s="2">
        <f>SUM(C149:C158)*100/SUM(C137:C146)-100</f>
        <v>-15.707817079411356</v>
      </c>
      <c r="P158" s="2">
        <f>SUM(D149:D158)*100/SUM(D137:D146)-100</f>
        <v>-11.473576277849688</v>
      </c>
    </row>
    <row r="159" spans="2:16" ht="12.75">
      <c r="B159" t="s">
        <v>16</v>
      </c>
      <c r="C159" s="1">
        <v>10659</v>
      </c>
      <c r="D159" s="1">
        <v>71270</v>
      </c>
      <c r="E159" s="2">
        <f t="shared" si="17"/>
        <v>-14.178743961352652</v>
      </c>
      <c r="F159" s="2">
        <f t="shared" si="18"/>
        <v>-12.995177928340354</v>
      </c>
      <c r="G159" s="2">
        <f t="shared" si="21"/>
        <v>3.6262881586622626</v>
      </c>
      <c r="H159" s="2">
        <f t="shared" si="22"/>
        <v>0.8033718989561862</v>
      </c>
      <c r="I159" s="2">
        <f t="shared" si="19"/>
        <v>-1.4325117893050958</v>
      </c>
      <c r="J159" s="2">
        <f t="shared" si="20"/>
        <v>2.4802411411482694</v>
      </c>
      <c r="K159" s="2">
        <f t="shared" si="23"/>
        <v>11.174940806583066</v>
      </c>
      <c r="L159" s="2">
        <f t="shared" si="24"/>
        <v>9.61495853730321</v>
      </c>
      <c r="M159" s="2">
        <f>C159*100/C148-100</f>
        <v>8.610148767067457</v>
      </c>
      <c r="N159" s="2">
        <f>D159*100/D148-100</f>
        <v>7.376382318377679</v>
      </c>
      <c r="O159" s="2">
        <f>SUM(C149:C159)*100/SUM(C137:C147)-100</f>
        <v>-14.279764469337934</v>
      </c>
      <c r="P159" s="2">
        <f>SUM(D149:D159)*100/SUM(D137:D147)-100</f>
        <v>-10.550795203265864</v>
      </c>
    </row>
    <row r="160" spans="2:16" ht="12.75">
      <c r="B160" t="s">
        <v>17</v>
      </c>
      <c r="C160" s="1">
        <v>10592</v>
      </c>
      <c r="D160" s="1">
        <v>72605</v>
      </c>
      <c r="E160" s="2">
        <f t="shared" si="17"/>
        <v>-0.6285767895675036</v>
      </c>
      <c r="F160" s="2">
        <f t="shared" si="18"/>
        <v>1.8731584116739128</v>
      </c>
      <c r="G160" s="2">
        <f t="shared" si="21"/>
        <v>7.92745058080294</v>
      </c>
      <c r="H160" s="2">
        <f t="shared" si="22"/>
        <v>9.387712055925519</v>
      </c>
      <c r="I160" s="2">
        <f t="shared" si="19"/>
        <v>10.792951541850215</v>
      </c>
      <c r="J160" s="2">
        <f t="shared" si="20"/>
        <v>14.585130137876448</v>
      </c>
      <c r="K160" s="2">
        <f t="shared" si="23"/>
        <v>10.459949840542478</v>
      </c>
      <c r="L160" s="2">
        <f t="shared" si="24"/>
        <v>9.382232704575713</v>
      </c>
      <c r="M160" s="2">
        <f>C160*100/C148-100</f>
        <v>7.92745058080294</v>
      </c>
      <c r="N160" s="2">
        <f>D160*100/D148-100</f>
        <v>9.387712055925519</v>
      </c>
      <c r="O160" s="2">
        <f>SUM(C149:C160)*100/SUM(C137:C148)-100</f>
        <v>-12.817795188966556</v>
      </c>
      <c r="P160" s="2">
        <f>SUM(D149:D160)*100/SUM(D137:D148)-100</f>
        <v>-9.236614386691741</v>
      </c>
    </row>
    <row r="161" spans="1:16" ht="12.75">
      <c r="A161">
        <v>1992</v>
      </c>
      <c r="B161" t="s">
        <v>6</v>
      </c>
      <c r="C161" s="1">
        <v>13440</v>
      </c>
      <c r="D161" s="1">
        <v>87948</v>
      </c>
      <c r="E161" s="2">
        <f t="shared" si="17"/>
        <v>26.888217522658607</v>
      </c>
      <c r="F161" s="2">
        <f t="shared" si="18"/>
        <v>21.132153432959157</v>
      </c>
      <c r="G161" s="2">
        <f t="shared" si="21"/>
        <v>34.93975903614458</v>
      </c>
      <c r="H161" s="2">
        <f t="shared" si="22"/>
        <v>29.337196135237292</v>
      </c>
      <c r="I161" s="2">
        <f t="shared" si="19"/>
        <v>9.19080919080919</v>
      </c>
      <c r="J161" s="2">
        <f t="shared" si="20"/>
        <v>8.601342648608565</v>
      </c>
      <c r="K161" s="2">
        <f t="shared" si="23"/>
        <v>10.525829832417713</v>
      </c>
      <c r="L161" s="2">
        <f t="shared" si="24"/>
        <v>10.328118161925602</v>
      </c>
      <c r="M161" s="2">
        <f>C161*100/C160-100</f>
        <v>26.888217522658607</v>
      </c>
      <c r="N161" s="2">
        <f>D161*100/D160-100</f>
        <v>21.132153432959157</v>
      </c>
      <c r="O161" s="2">
        <f>C161*100/C149-100</f>
        <v>34.93975903614458</v>
      </c>
      <c r="P161" s="2">
        <f>D161*100/D149-100</f>
        <v>29.337196135237292</v>
      </c>
    </row>
    <row r="162" spans="2:16" ht="12.75">
      <c r="B162" t="s">
        <v>7</v>
      </c>
      <c r="C162" s="1">
        <v>12830</v>
      </c>
      <c r="D162" s="1">
        <v>87515</v>
      </c>
      <c r="E162" s="2">
        <f t="shared" si="17"/>
        <v>-4.538690476190482</v>
      </c>
      <c r="F162" s="2">
        <f t="shared" si="18"/>
        <v>-0.4923363805885259</v>
      </c>
      <c r="G162" s="2">
        <f t="shared" si="21"/>
        <v>39.39591481964362</v>
      </c>
      <c r="H162" s="2">
        <f t="shared" si="22"/>
        <v>23.995806117967106</v>
      </c>
      <c r="I162" s="2">
        <f t="shared" si="19"/>
        <v>-11.715274345032128</v>
      </c>
      <c r="J162" s="2">
        <f t="shared" si="20"/>
        <v>-14.721434846751876</v>
      </c>
      <c r="K162" s="2">
        <f t="shared" si="23"/>
        <v>2.4354420514665236</v>
      </c>
      <c r="L162" s="2">
        <f t="shared" si="24"/>
        <v>3.174156190541467</v>
      </c>
      <c r="M162" s="2">
        <f>C162*100/C160-100</f>
        <v>21.129154078549846</v>
      </c>
      <c r="N162" s="2">
        <f>D162*100/D160-100</f>
        <v>20.535775773018386</v>
      </c>
      <c r="O162" s="2">
        <f>SUM(C161:C162)*100/SUM(C149:C150)-100</f>
        <v>37.079941557086215</v>
      </c>
      <c r="P162" s="2">
        <f>SUM(D161:D162)*100/SUM(D149:D150)-100</f>
        <v>26.616778998109368</v>
      </c>
    </row>
    <row r="163" spans="2:16" ht="12.75">
      <c r="B163" t="s">
        <v>8</v>
      </c>
      <c r="C163" s="1">
        <v>14956</v>
      </c>
      <c r="D163" s="1">
        <v>99159</v>
      </c>
      <c r="E163" s="2">
        <f t="shared" si="17"/>
        <v>16.570537802026507</v>
      </c>
      <c r="F163" s="2">
        <f t="shared" si="18"/>
        <v>13.305147688967608</v>
      </c>
      <c r="G163" s="2">
        <f t="shared" si="21"/>
        <v>46.02616676430384</v>
      </c>
      <c r="H163" s="2">
        <f t="shared" si="22"/>
        <v>27.511091107824853</v>
      </c>
      <c r="I163" s="2">
        <f t="shared" si="19"/>
        <v>6.428737502906301</v>
      </c>
      <c r="J163" s="2">
        <f t="shared" si="20"/>
        <v>6.920783274337822</v>
      </c>
      <c r="K163" s="2">
        <f t="shared" si="23"/>
        <v>-3.424477646784169</v>
      </c>
      <c r="L163" s="2">
        <f t="shared" si="24"/>
        <v>-1.4633735940729053</v>
      </c>
      <c r="M163" s="2">
        <f>C163*100/C160-100</f>
        <v>41.20090634441087</v>
      </c>
      <c r="N163" s="2">
        <f>D163*100/D160-100</f>
        <v>36.57323875766133</v>
      </c>
      <c r="O163" s="2">
        <f>SUM(C161:C163)*100/SUM(C149:C151)-100</f>
        <v>40.19587839216487</v>
      </c>
      <c r="P163" s="2">
        <f>SUM(D161:D163)*100/SUM(D149:D151)-100</f>
        <v>26.938241588588497</v>
      </c>
    </row>
    <row r="164" spans="2:16" ht="12.75">
      <c r="B164" t="s">
        <v>9</v>
      </c>
      <c r="C164" s="1">
        <v>13104</v>
      </c>
      <c r="D164" s="1">
        <v>94198</v>
      </c>
      <c r="E164" s="2">
        <f t="shared" si="17"/>
        <v>-12.38299010430596</v>
      </c>
      <c r="F164" s="2">
        <f t="shared" si="18"/>
        <v>-5.003075868050303</v>
      </c>
      <c r="G164" s="2">
        <f t="shared" si="21"/>
        <v>13.268216786239094</v>
      </c>
      <c r="H164" s="2">
        <f t="shared" si="22"/>
        <v>13.765700483091791</v>
      </c>
      <c r="I164" s="2">
        <f t="shared" si="19"/>
        <v>-14.742351046698872</v>
      </c>
      <c r="J164" s="2">
        <f t="shared" si="20"/>
        <v>-9.262039919428673</v>
      </c>
      <c r="K164" s="2">
        <f t="shared" si="23"/>
        <v>-10.316956540137951</v>
      </c>
      <c r="L164" s="2">
        <f t="shared" si="24"/>
        <v>-5.901186799262348</v>
      </c>
      <c r="M164" s="2">
        <f>C164*100/C160-100</f>
        <v>23.71601208459215</v>
      </c>
      <c r="N164" s="2">
        <f>D164*100/D160-100</f>
        <v>29.74037600716204</v>
      </c>
      <c r="O164" s="2">
        <f>SUM(C161:C164)*100/SUM(C149:C152)-100</f>
        <v>32.59304453935326</v>
      </c>
      <c r="P164" s="2">
        <f>SUM(D161:D164)*100/SUM(D149:D152)-100</f>
        <v>23.292204731516364</v>
      </c>
    </row>
    <row r="165" spans="2:16" ht="12.75">
      <c r="B165" t="s">
        <v>10</v>
      </c>
      <c r="C165" s="1">
        <v>11078</v>
      </c>
      <c r="D165" s="1">
        <v>86356</v>
      </c>
      <c r="E165" s="2">
        <f t="shared" si="17"/>
        <v>-15.460927960927961</v>
      </c>
      <c r="F165" s="2">
        <f t="shared" si="18"/>
        <v>-8.32501751629546</v>
      </c>
      <c r="G165" s="2">
        <f t="shared" si="21"/>
        <v>-1.4325117893050958</v>
      </c>
      <c r="H165" s="2">
        <f t="shared" si="22"/>
        <v>2.4802411411482694</v>
      </c>
      <c r="I165" s="2">
        <f t="shared" si="19"/>
        <v>-4.775307252087444</v>
      </c>
      <c r="J165" s="2">
        <f t="shared" si="20"/>
        <v>-2.090641223516201</v>
      </c>
      <c r="K165" s="2">
        <f t="shared" si="23"/>
        <v>-14.298672211329816</v>
      </c>
      <c r="L165" s="2">
        <f t="shared" si="24"/>
        <v>-9.703286749613937</v>
      </c>
      <c r="M165" s="2">
        <f>C165*100/C160-100</f>
        <v>4.588368580060418</v>
      </c>
      <c r="N165" s="2">
        <f>D165*100/D160-100</f>
        <v>18.939466978858206</v>
      </c>
      <c r="O165" s="2">
        <f>SUM(C161:C165)*100/SUM(C149:C153)-100</f>
        <v>25.269084919753325</v>
      </c>
      <c r="P165" s="2">
        <f>SUM(D161:D165)*100/SUM(D149:D153)-100</f>
        <v>18.71813129060611</v>
      </c>
    </row>
    <row r="166" spans="2:16" ht="12.75">
      <c r="B166" t="s">
        <v>11</v>
      </c>
      <c r="C166" s="1">
        <v>12575</v>
      </c>
      <c r="D166" s="1">
        <v>96986</v>
      </c>
      <c r="E166" s="2">
        <f t="shared" si="17"/>
        <v>13.513269543238849</v>
      </c>
      <c r="F166" s="2">
        <f t="shared" si="18"/>
        <v>12.309509472416508</v>
      </c>
      <c r="G166" s="2">
        <f t="shared" si="21"/>
        <v>10.792951541850215</v>
      </c>
      <c r="H166" s="2">
        <f t="shared" si="22"/>
        <v>14.585130137876448</v>
      </c>
      <c r="I166" s="2">
        <f t="shared" si="19"/>
        <v>8.921827794561935</v>
      </c>
      <c r="J166" s="2">
        <f t="shared" si="20"/>
        <v>21.29467667516012</v>
      </c>
      <c r="K166" s="2">
        <f t="shared" si="23"/>
        <v>-15.898295613299794</v>
      </c>
      <c r="L166" s="2">
        <f t="shared" si="24"/>
        <v>-11.611060220112876</v>
      </c>
      <c r="M166" s="2">
        <f>C166*100/C160-100</f>
        <v>18.721676737160124</v>
      </c>
      <c r="N166" s="2">
        <f>D166*100/D160-100</f>
        <v>33.58033193306247</v>
      </c>
      <c r="O166" s="2">
        <f>SUM(C161:C166)*100/SUM(C149:C154)-100</f>
        <v>22.684223774463533</v>
      </c>
      <c r="P166" s="2">
        <f>SUM(D161:D166)*100/SUM(D149:D154)-100</f>
        <v>17.970729622903534</v>
      </c>
    </row>
    <row r="167" spans="2:16" ht="12.75">
      <c r="B167" t="s">
        <v>12</v>
      </c>
      <c r="C167" s="1">
        <v>15302</v>
      </c>
      <c r="D167" s="1">
        <v>111299</v>
      </c>
      <c r="E167" s="2">
        <f t="shared" si="17"/>
        <v>21.685884691848912</v>
      </c>
      <c r="F167" s="2">
        <f t="shared" si="18"/>
        <v>14.75780009485905</v>
      </c>
      <c r="G167" s="2">
        <f t="shared" si="21"/>
        <v>9.19080919080919</v>
      </c>
      <c r="H167" s="2">
        <f t="shared" si="22"/>
        <v>8.601342648608565</v>
      </c>
      <c r="I167" s="2">
        <f t="shared" si="19"/>
        <v>-51.711309523809526</v>
      </c>
      <c r="J167" s="2">
        <f t="shared" si="20"/>
        <v>-50.94487651794242</v>
      </c>
      <c r="K167" s="2">
        <f t="shared" si="23"/>
        <v>-18.345395989888146</v>
      </c>
      <c r="L167" s="2">
        <f t="shared" si="24"/>
        <v>-14.67821246513418</v>
      </c>
      <c r="M167" s="2">
        <f>C167*100/C160-100</f>
        <v>44.46752265861028</v>
      </c>
      <c r="N167" s="2">
        <f>D167*100/D160-100</f>
        <v>53.293850285792985</v>
      </c>
      <c r="O167" s="2">
        <f>SUM(C161:C167)*100/SUM(C149:C155)-100</f>
        <v>20.24671943076646</v>
      </c>
      <c r="P167" s="2">
        <f>SUM(D161:D167)*100/SUM(D149:D155)-100</f>
        <v>16.28772343103128</v>
      </c>
    </row>
    <row r="168" spans="2:16" ht="12.75">
      <c r="B168" t="s">
        <v>13</v>
      </c>
      <c r="C168" s="1">
        <v>8930</v>
      </c>
      <c r="D168" s="1">
        <v>51446</v>
      </c>
      <c r="E168" s="2">
        <f t="shared" si="17"/>
        <v>-41.6416154751013</v>
      </c>
      <c r="F168" s="2">
        <f t="shared" si="18"/>
        <v>-53.77676349293345</v>
      </c>
      <c r="G168" s="2">
        <f t="shared" si="21"/>
        <v>-11.715274345032128</v>
      </c>
      <c r="H168" s="2">
        <f t="shared" si="22"/>
        <v>-14.721434846751876</v>
      </c>
      <c r="I168" s="2">
        <f t="shared" si="19"/>
        <v>-33.655494933749026</v>
      </c>
      <c r="J168" s="2">
        <f t="shared" si="20"/>
        <v>-30.422213334856878</v>
      </c>
      <c r="K168" s="2">
        <f t="shared" si="23"/>
        <v>-21.299073953306376</v>
      </c>
      <c r="L168" s="2">
        <f t="shared" si="24"/>
        <v>-17.511895102624123</v>
      </c>
      <c r="M168" s="2">
        <f>C168*100/C160-100</f>
        <v>-15.69108761329305</v>
      </c>
      <c r="N168" s="2">
        <f>D168*100/D160-100</f>
        <v>-29.142621031609394</v>
      </c>
      <c r="O168" s="2">
        <f>SUM(C161:C168)*100/SUM(C149:C156)-100</f>
        <v>16.56004470140148</v>
      </c>
      <c r="P168" s="2">
        <f>SUM(D161:D168)*100/SUM(D149:D156)-100</f>
        <v>13.322427602910949</v>
      </c>
    </row>
    <row r="169" spans="2:16" ht="12.75">
      <c r="B169" t="s">
        <v>14</v>
      </c>
      <c r="C169" s="1">
        <v>9155</v>
      </c>
      <c r="D169" s="1">
        <v>61318</v>
      </c>
      <c r="E169" s="2">
        <f t="shared" si="17"/>
        <v>2.519596864501679</v>
      </c>
      <c r="F169" s="2">
        <f t="shared" si="18"/>
        <v>19.1890525988415</v>
      </c>
      <c r="G169" s="2">
        <f t="shared" si="21"/>
        <v>6.428737502906301</v>
      </c>
      <c r="H169" s="2">
        <f t="shared" si="22"/>
        <v>6.920783274337822</v>
      </c>
      <c r="I169" s="2">
        <f t="shared" si="19"/>
        <v>-34.90238031559241</v>
      </c>
      <c r="J169" s="2">
        <f t="shared" si="20"/>
        <v>-22.254157464274556</v>
      </c>
      <c r="K169" s="2">
        <f t="shared" si="23"/>
        <v>-21.0058966834616</v>
      </c>
      <c r="L169" s="2">
        <f t="shared" si="24"/>
        <v>-16.930983141057624</v>
      </c>
      <c r="M169" s="2">
        <f>C169*100/C160-100</f>
        <v>-13.56684290030212</v>
      </c>
      <c r="N169" s="2">
        <f>D169*100/D160-100</f>
        <v>-15.545761311204458</v>
      </c>
      <c r="O169" s="2">
        <f>SUM(C161:C169)*100/SUM(C149:C157)-100</f>
        <v>15.655018432940437</v>
      </c>
      <c r="P169" s="2">
        <f>SUM(D161:D169)*100/SUM(D149:D157)-100</f>
        <v>12.788974295636507</v>
      </c>
    </row>
    <row r="170" spans="2:16" ht="12.75">
      <c r="B170" t="s">
        <v>15</v>
      </c>
      <c r="C170" s="1">
        <v>10589</v>
      </c>
      <c r="D170" s="1">
        <v>74328</v>
      </c>
      <c r="E170" s="2">
        <f t="shared" si="17"/>
        <v>15.66357181867832</v>
      </c>
      <c r="F170" s="2">
        <f t="shared" si="18"/>
        <v>21.21726083694837</v>
      </c>
      <c r="G170" s="2">
        <f t="shared" si="21"/>
        <v>-14.742351046698872</v>
      </c>
      <c r="H170" s="2">
        <f t="shared" si="22"/>
        <v>-9.262039919428673</v>
      </c>
      <c r="I170" s="2">
        <f t="shared" si="19"/>
        <v>-33.04334554334554</v>
      </c>
      <c r="J170" s="2">
        <f t="shared" si="20"/>
        <v>-28.318010998110367</v>
      </c>
      <c r="K170" s="2">
        <f t="shared" si="23"/>
        <v>-22.4026309802056</v>
      </c>
      <c r="L170" s="2">
        <f t="shared" si="24"/>
        <v>-18.171284861005077</v>
      </c>
      <c r="M170" s="2">
        <f>C170*100/C160-100</f>
        <v>-0.028323262839876406</v>
      </c>
      <c r="N170" s="2">
        <f>D170*100/D160-100</f>
        <v>2.3731147992562427</v>
      </c>
      <c r="O170" s="2">
        <f>SUM(C161:C170)*100/SUM(C149:C158)-100</f>
        <v>12.182311548544362</v>
      </c>
      <c r="P170" s="2">
        <f>SUM(D161:D170)*100/SUM(D149:D158)-100</f>
        <v>10.44349943191041</v>
      </c>
    </row>
    <row r="171" spans="2:16" ht="12.75">
      <c r="B171" t="s">
        <v>16</v>
      </c>
      <c r="C171" s="1">
        <v>10150</v>
      </c>
      <c r="D171" s="1">
        <v>69780</v>
      </c>
      <c r="E171" s="2">
        <f t="shared" si="17"/>
        <v>-4.145811691377844</v>
      </c>
      <c r="F171" s="2">
        <f t="shared" si="18"/>
        <v>-6.118824669034552</v>
      </c>
      <c r="G171" s="2">
        <f t="shared" si="21"/>
        <v>-4.775307252087444</v>
      </c>
      <c r="H171" s="2">
        <f t="shared" si="22"/>
        <v>-2.090641223516201</v>
      </c>
      <c r="I171" s="2">
        <f t="shared" si="19"/>
        <v>-21.91731359451164</v>
      </c>
      <c r="J171" s="2">
        <f t="shared" si="20"/>
        <v>-19.592153411459535</v>
      </c>
      <c r="K171" s="2">
        <f t="shared" si="23"/>
        <v>-23.202988618113253</v>
      </c>
      <c r="L171" s="2">
        <f t="shared" si="24"/>
        <v>-19.17795959084016</v>
      </c>
      <c r="M171" s="2">
        <f>C171*100/C160-100</f>
        <v>-4.1729607250755265</v>
      </c>
      <c r="N171" s="2">
        <f>D171*100/D160-100</f>
        <v>-3.890916603539708</v>
      </c>
      <c r="O171" s="2">
        <f>SUM(C161:C171)*100/SUM(C149:C159)-100</f>
        <v>10.668152193945076</v>
      </c>
      <c r="P171" s="2">
        <f>SUM(D161:D171)*100/SUM(D149:D159)-100</f>
        <v>9.381800462327448</v>
      </c>
    </row>
    <row r="172" spans="2:16" ht="12.75">
      <c r="B172" t="s">
        <v>17</v>
      </c>
      <c r="C172" s="1">
        <v>11537</v>
      </c>
      <c r="D172" s="1">
        <v>88066</v>
      </c>
      <c r="E172" s="2">
        <f t="shared" si="17"/>
        <v>13.665024630541879</v>
      </c>
      <c r="F172" s="2">
        <f t="shared" si="18"/>
        <v>26.205216394382347</v>
      </c>
      <c r="G172" s="2">
        <f t="shared" si="21"/>
        <v>8.921827794561935</v>
      </c>
      <c r="H172" s="2">
        <f t="shared" si="22"/>
        <v>21.29467667516012</v>
      </c>
      <c r="I172" s="2">
        <f t="shared" si="19"/>
        <v>-19.904572564612323</v>
      </c>
      <c r="J172" s="2">
        <f t="shared" si="20"/>
        <v>-20.314272162992594</v>
      </c>
      <c r="K172" s="2">
        <f t="shared" si="23"/>
        <v>-24.406976825670455</v>
      </c>
      <c r="L172" s="2">
        <f t="shared" si="24"/>
        <v>-20.25212047479299</v>
      </c>
      <c r="M172" s="2">
        <f>C172*100/C160-100</f>
        <v>8.921827794561935</v>
      </c>
      <c r="N172" s="2">
        <f>D172*100/D160-100</f>
        <v>21.29467667516012</v>
      </c>
      <c r="O172" s="2">
        <f>SUM(C161:C172)*100/SUM(C149:C160)-100</f>
        <v>10.525829832417713</v>
      </c>
      <c r="P172" s="2">
        <f>SUM(D161:D172)*100/SUM(D149:D160)-100</f>
        <v>10.328118161925602</v>
      </c>
    </row>
    <row r="173" spans="1:16" ht="12.75">
      <c r="A173">
        <v>1993</v>
      </c>
      <c r="B173" t="s">
        <v>6</v>
      </c>
      <c r="C173" s="1">
        <v>6490</v>
      </c>
      <c r="D173" s="1">
        <v>43143</v>
      </c>
      <c r="E173" s="2">
        <f t="shared" si="17"/>
        <v>-43.746207852994715</v>
      </c>
      <c r="F173" s="2">
        <f t="shared" si="18"/>
        <v>-51.01060568210206</v>
      </c>
      <c r="G173" s="2">
        <f t="shared" si="21"/>
        <v>-51.711309523809526</v>
      </c>
      <c r="H173" s="2">
        <f t="shared" si="22"/>
        <v>-50.94487651794242</v>
      </c>
      <c r="I173" s="2">
        <f t="shared" si="19"/>
        <v>-21.245588811920015</v>
      </c>
      <c r="J173" s="2">
        <f t="shared" si="20"/>
        <v>-18.878875820986707</v>
      </c>
      <c r="K173" s="2">
        <f t="shared" si="23"/>
        <v>-26.198432257076433</v>
      </c>
      <c r="L173" s="2">
        <f t="shared" si="24"/>
        <v>-23.101966582672148</v>
      </c>
      <c r="M173" s="2">
        <f>C173*100/C172-100</f>
        <v>-43.746207852994715</v>
      </c>
      <c r="N173" s="2">
        <f>D173*100/D172-100</f>
        <v>-51.01060568210206</v>
      </c>
      <c r="O173" s="2">
        <f>C173*100/C161-100</f>
        <v>-51.711309523809526</v>
      </c>
      <c r="P173" s="2">
        <f>D173*100/D161-100</f>
        <v>-50.94487651794242</v>
      </c>
    </row>
    <row r="174" spans="2:16" ht="12.75">
      <c r="B174" t="s">
        <v>7</v>
      </c>
      <c r="C174" s="1">
        <v>8512</v>
      </c>
      <c r="D174" s="1">
        <v>60891</v>
      </c>
      <c r="E174" s="2">
        <f t="shared" si="17"/>
        <v>31.155624036979958</v>
      </c>
      <c r="F174" s="2">
        <f t="shared" si="18"/>
        <v>41.13761212711216</v>
      </c>
      <c r="G174" s="2">
        <f t="shared" si="21"/>
        <v>-33.655494933749026</v>
      </c>
      <c r="H174" s="2">
        <f t="shared" si="22"/>
        <v>-30.422213334856878</v>
      </c>
      <c r="I174" s="2">
        <f t="shared" si="19"/>
        <v>-5.699888017917132</v>
      </c>
      <c r="J174" s="2">
        <f t="shared" si="20"/>
        <v>-2.9701045756715843</v>
      </c>
      <c r="K174" s="2">
        <f t="shared" si="23"/>
        <v>-21.897495171768014</v>
      </c>
      <c r="L174" s="2">
        <f t="shared" si="24"/>
        <v>-18.298266697385003</v>
      </c>
      <c r="M174" s="2">
        <f>C174*100/C172-100</f>
        <v>-26.219987865129582</v>
      </c>
      <c r="N174" s="2">
        <f>D174*100/D172-100</f>
        <v>-30.85753866418368</v>
      </c>
      <c r="O174" s="2">
        <f>SUM(C173:C174)*100/SUM(C161:C162)-100</f>
        <v>-42.893033878949375</v>
      </c>
      <c r="P174" s="2">
        <f>SUM(D173:D174)*100/SUM(D161:D162)-100</f>
        <v>-40.70886739654514</v>
      </c>
    </row>
    <row r="175" spans="2:16" ht="12.75">
      <c r="B175" t="s">
        <v>8</v>
      </c>
      <c r="C175" s="1">
        <v>9736</v>
      </c>
      <c r="D175" s="1">
        <v>77092</v>
      </c>
      <c r="E175" s="2">
        <f t="shared" si="17"/>
        <v>14.379699248120303</v>
      </c>
      <c r="F175" s="2">
        <f t="shared" si="18"/>
        <v>26.606559261631446</v>
      </c>
      <c r="G175" s="2">
        <f t="shared" si="21"/>
        <v>-34.90238031559241</v>
      </c>
      <c r="H175" s="2">
        <f t="shared" si="22"/>
        <v>-22.254157464274556</v>
      </c>
      <c r="I175" s="2">
        <f t="shared" si="19"/>
        <v>-17.35663571818678</v>
      </c>
      <c r="J175" s="2">
        <f t="shared" si="20"/>
        <v>-14.891222805701432</v>
      </c>
      <c r="K175" s="2">
        <f t="shared" si="23"/>
        <v>-19.69511550257596</v>
      </c>
      <c r="L175" s="2">
        <f t="shared" si="24"/>
        <v>-15.5926016841521</v>
      </c>
      <c r="M175" s="2">
        <f>C175*100/C172-100</f>
        <v>-15.610644014908559</v>
      </c>
      <c r="N175" s="2">
        <f>D175*100/D172-100</f>
        <v>-12.461108713919103</v>
      </c>
      <c r="O175" s="2">
        <f>SUM(C173:C175)*100/SUM(C161:C163)-100</f>
        <v>-39.99417843108718</v>
      </c>
      <c r="P175" s="2">
        <f>SUM(D173:D175)*100/SUM(D161:D163)-100</f>
        <v>-34.04534232508685</v>
      </c>
    </row>
    <row r="176" spans="2:16" ht="12.75">
      <c r="B176" t="s">
        <v>9</v>
      </c>
      <c r="C176" s="1">
        <v>8774</v>
      </c>
      <c r="D176" s="1">
        <v>67523</v>
      </c>
      <c r="E176" s="2">
        <f t="shared" si="17"/>
        <v>-9.880854560394411</v>
      </c>
      <c r="F176" s="2">
        <f t="shared" si="18"/>
        <v>-12.412442276760231</v>
      </c>
      <c r="G176" s="2">
        <f t="shared" si="21"/>
        <v>-33.04334554334554</v>
      </c>
      <c r="H176" s="2">
        <f t="shared" si="22"/>
        <v>-28.318010998110367</v>
      </c>
      <c r="I176" s="2">
        <f t="shared" si="19"/>
        <v>-24.24213806780621</v>
      </c>
      <c r="J176" s="2">
        <f t="shared" si="20"/>
        <v>-21.82084813260144</v>
      </c>
      <c r="K176" s="2">
        <f t="shared" si="23"/>
        <v>-15.205492379559288</v>
      </c>
      <c r="L176" s="2">
        <f t="shared" si="24"/>
        <v>-12.27496248236153</v>
      </c>
      <c r="M176" s="2">
        <f>C176*100/C172-100</f>
        <v>-23.949033544248934</v>
      </c>
      <c r="N176" s="2">
        <f>D176*100/D172-100</f>
        <v>-23.326823064519786</v>
      </c>
      <c r="O176" s="2">
        <f>SUM(C173:C176)*100/SUM(C161:C164)-100</f>
        <v>-38.31768820173017</v>
      </c>
      <c r="P176" s="2">
        <f>SUM(D173:D176)*100/SUM(D161:D164)-100</f>
        <v>-32.58256059866602</v>
      </c>
    </row>
    <row r="177" spans="2:16" ht="12.75">
      <c r="B177" t="s">
        <v>10</v>
      </c>
      <c r="C177" s="1">
        <v>8650</v>
      </c>
      <c r="D177" s="1">
        <v>69437</v>
      </c>
      <c r="E177" s="2">
        <f t="shared" si="17"/>
        <v>-1.413266469113296</v>
      </c>
      <c r="F177" s="2">
        <f t="shared" si="18"/>
        <v>2.8345896953630643</v>
      </c>
      <c r="G177" s="2">
        <f t="shared" si="21"/>
        <v>-21.91731359451164</v>
      </c>
      <c r="H177" s="2">
        <f t="shared" si="22"/>
        <v>-19.592153411459535</v>
      </c>
      <c r="I177" s="2">
        <f t="shared" si="19"/>
        <v>-20.77832512315271</v>
      </c>
      <c r="J177" s="2">
        <f t="shared" si="20"/>
        <v>-17.010604757810256</v>
      </c>
      <c r="K177" s="2">
        <f t="shared" si="23"/>
        <v>-11.627641905754388</v>
      </c>
      <c r="L177" s="2">
        <f t="shared" si="24"/>
        <v>-9.120068270759305</v>
      </c>
      <c r="M177" s="2">
        <f>C177*100/C172-100</f>
        <v>-25.02383635260466</v>
      </c>
      <c r="N177" s="2">
        <f>D177*100/D172-100</f>
        <v>-21.153453091999182</v>
      </c>
      <c r="O177" s="2">
        <f>SUM(C173:C177)*100/SUM(C161:C165)-100</f>
        <v>-35.539995107632095</v>
      </c>
      <c r="P177" s="2">
        <f>SUM(D173:D177)*100/SUM(D161:D165)-100</f>
        <v>-30.11802028226444</v>
      </c>
    </row>
    <row r="178" spans="2:16" ht="12.75">
      <c r="B178" t="s">
        <v>11</v>
      </c>
      <c r="C178" s="1">
        <v>10072</v>
      </c>
      <c r="D178" s="1">
        <v>77284</v>
      </c>
      <c r="E178" s="2">
        <f t="shared" si="17"/>
        <v>16.4393063583815</v>
      </c>
      <c r="F178" s="2">
        <f t="shared" si="18"/>
        <v>11.300891455564042</v>
      </c>
      <c r="G178" s="2">
        <f t="shared" si="21"/>
        <v>-19.904572564612323</v>
      </c>
      <c r="H178" s="2">
        <f t="shared" si="22"/>
        <v>-20.314272162992594</v>
      </c>
      <c r="I178" s="2">
        <f t="shared" si="19"/>
        <v>-16.11337436075236</v>
      </c>
      <c r="J178" s="2">
        <f t="shared" si="20"/>
        <v>-18.631480934753483</v>
      </c>
      <c r="K178" s="2">
        <f t="shared" si="23"/>
        <v>-8.067275747508319</v>
      </c>
      <c r="L178" s="2">
        <f t="shared" si="24"/>
        <v>-5.006031155422463</v>
      </c>
      <c r="M178" s="2">
        <f>C178*100/C172-100</f>
        <v>-12.698275114847874</v>
      </c>
      <c r="N178" s="2">
        <f>D178*100/D172-100</f>
        <v>-12.243090409465623</v>
      </c>
      <c r="O178" s="2">
        <f>SUM(C173:C178)*100/SUM(C161:C166)-100</f>
        <v>-33.018734852467844</v>
      </c>
      <c r="P178" s="2">
        <f>SUM(D173:D178)*100/SUM(D161:D166)-100</f>
        <v>-28.396014213220028</v>
      </c>
    </row>
    <row r="179" spans="2:16" ht="12.75">
      <c r="B179" t="s">
        <v>12</v>
      </c>
      <c r="C179" s="1">
        <v>12051</v>
      </c>
      <c r="D179" s="1">
        <v>90287</v>
      </c>
      <c r="E179" s="2">
        <f t="shared" si="17"/>
        <v>19.648530579825263</v>
      </c>
      <c r="F179" s="2">
        <f t="shared" si="18"/>
        <v>16.824957300346767</v>
      </c>
      <c r="G179" s="2">
        <f t="shared" si="21"/>
        <v>-21.245588811920015</v>
      </c>
      <c r="H179" s="2">
        <f t="shared" si="22"/>
        <v>-18.878875820986707</v>
      </c>
      <c r="I179" s="2">
        <f t="shared" si="19"/>
        <v>11.556240369799696</v>
      </c>
      <c r="J179" s="2">
        <f t="shared" si="20"/>
        <v>27.429710497647363</v>
      </c>
      <c r="K179" s="2">
        <f t="shared" si="23"/>
        <v>-3.8923806373359753</v>
      </c>
      <c r="L179" s="2">
        <f t="shared" si="24"/>
        <v>-0.37376395450013433</v>
      </c>
      <c r="M179" s="2">
        <f>C179*100/C172-100</f>
        <v>4.455230995926144</v>
      </c>
      <c r="N179" s="2">
        <f>D179*100/D172-100</f>
        <v>2.521972157245699</v>
      </c>
      <c r="O179" s="2">
        <f>SUM(C173:C179)*100/SUM(C161:C167)-100</f>
        <v>-31.08752746958247</v>
      </c>
      <c r="P179" s="2">
        <f>SUM(D173:D179)*100/SUM(D161:D167)-100</f>
        <v>-26.799465228551483</v>
      </c>
    </row>
    <row r="180" spans="2:16" ht="12.75">
      <c r="B180" t="s">
        <v>13</v>
      </c>
      <c r="C180" s="1">
        <v>8421</v>
      </c>
      <c r="D180" s="1">
        <v>49918</v>
      </c>
      <c r="E180" s="2">
        <f t="shared" si="17"/>
        <v>-30.121981578292264</v>
      </c>
      <c r="F180" s="2">
        <f t="shared" si="18"/>
        <v>-44.71186328042797</v>
      </c>
      <c r="G180" s="2">
        <f t="shared" si="21"/>
        <v>-5.699888017917132</v>
      </c>
      <c r="H180" s="2">
        <f t="shared" si="22"/>
        <v>-2.9701045756715843</v>
      </c>
      <c r="I180" s="2">
        <f t="shared" si="19"/>
        <v>-5.368890977443613</v>
      </c>
      <c r="J180" s="2">
        <f t="shared" si="20"/>
        <v>5.9105614951306364</v>
      </c>
      <c r="K180" s="2">
        <f t="shared" si="23"/>
        <v>0.4692706243567102</v>
      </c>
      <c r="L180" s="2">
        <f t="shared" si="24"/>
        <v>3.8952798897176137</v>
      </c>
      <c r="M180" s="2">
        <f>C180*100/C172-100</f>
        <v>-27.008754442229346</v>
      </c>
      <c r="N180" s="2">
        <f>D180*100/D172-100</f>
        <v>-43.317511866100425</v>
      </c>
      <c r="O180" s="2">
        <f>SUM(C173:C180)*100/SUM(C161:C168)-100</f>
        <v>-28.869539695739377</v>
      </c>
      <c r="P180" s="2">
        <f>SUM(D173:D180)*100/SUM(D161:D168)-100</f>
        <v>-25.08466136154773</v>
      </c>
    </row>
    <row r="181" spans="2:16" ht="12.75">
      <c r="B181" t="s">
        <v>14</v>
      </c>
      <c r="C181" s="1">
        <v>7566</v>
      </c>
      <c r="D181" s="1">
        <v>52187</v>
      </c>
      <c r="E181" s="2">
        <f t="shared" si="17"/>
        <v>-10.15318845742786</v>
      </c>
      <c r="F181" s="2">
        <f t="shared" si="18"/>
        <v>4.545454545454547</v>
      </c>
      <c r="G181" s="2">
        <f t="shared" si="21"/>
        <v>-17.35663571818678</v>
      </c>
      <c r="H181" s="2">
        <f t="shared" si="22"/>
        <v>-14.891222805701432</v>
      </c>
      <c r="I181" s="2">
        <f t="shared" si="19"/>
        <v>15.581347576006578</v>
      </c>
      <c r="J181" s="2">
        <f t="shared" si="20"/>
        <v>15.211695117521927</v>
      </c>
      <c r="K181" s="2">
        <f t="shared" si="23"/>
        <v>2.7703549243453125</v>
      </c>
      <c r="L181" s="2">
        <f t="shared" si="24"/>
        <v>6.0143510717469155</v>
      </c>
      <c r="M181" s="2">
        <f>C181*100/C172-100</f>
        <v>-34.41969316113375</v>
      </c>
      <c r="N181" s="2">
        <f>D181*100/D172-100</f>
        <v>-40.74103513274135</v>
      </c>
      <c r="O181" s="2">
        <f>SUM(C173:C181)*100/SUM(C161:C169)-100</f>
        <v>-27.92313908592979</v>
      </c>
      <c r="P181" s="2">
        <f>SUM(D173:D181)*100/SUM(D161:D169)-100</f>
        <v>-24.27942928918806</v>
      </c>
    </row>
    <row r="182" spans="2:16" ht="12.75">
      <c r="B182" t="s">
        <v>15</v>
      </c>
      <c r="C182" s="1">
        <v>8022</v>
      </c>
      <c r="D182" s="1">
        <v>58109</v>
      </c>
      <c r="E182" s="2">
        <f t="shared" si="17"/>
        <v>6.026962727993663</v>
      </c>
      <c r="F182" s="2">
        <f t="shared" si="18"/>
        <v>11.347653630214424</v>
      </c>
      <c r="G182" s="2">
        <f t="shared" si="21"/>
        <v>-24.24213806780621</v>
      </c>
      <c r="H182" s="2">
        <f t="shared" si="22"/>
        <v>-21.82084813260144</v>
      </c>
      <c r="I182" s="2">
        <f t="shared" si="19"/>
        <v>8.240255299749265</v>
      </c>
      <c r="J182" s="2">
        <f t="shared" si="20"/>
        <v>6.845075011477576</v>
      </c>
      <c r="K182" s="2">
        <f t="shared" si="23"/>
        <v>5.793972349575284</v>
      </c>
      <c r="L182" s="2">
        <f t="shared" si="24"/>
        <v>8.782148850642002</v>
      </c>
      <c r="M182" s="2">
        <f>C182*100/C172-100</f>
        <v>-30.467192511051394</v>
      </c>
      <c r="N182" s="2">
        <f>D182*100/D172-100</f>
        <v>-34.01653305475439</v>
      </c>
      <c r="O182" s="2">
        <f>SUM(C173:C182)*100/SUM(C161:C170)-100</f>
        <v>-27.603538894218545</v>
      </c>
      <c r="P182" s="2">
        <f>SUM(D173:D182)*100/SUM(D161:D170)-100</f>
        <v>-24.064579162027528</v>
      </c>
    </row>
    <row r="183" spans="2:16" ht="12.75">
      <c r="B183" t="s">
        <v>16</v>
      </c>
      <c r="C183" s="1">
        <v>8041</v>
      </c>
      <c r="D183" s="1">
        <v>57910</v>
      </c>
      <c r="E183" s="2">
        <f t="shared" si="17"/>
        <v>0.23684866616804356</v>
      </c>
      <c r="F183" s="2">
        <f t="shared" si="18"/>
        <v>-0.342459859918435</v>
      </c>
      <c r="G183" s="2">
        <f t="shared" si="21"/>
        <v>-20.77832512315271</v>
      </c>
      <c r="H183" s="2">
        <f t="shared" si="22"/>
        <v>-17.010604757810256</v>
      </c>
      <c r="I183" s="2">
        <f t="shared" si="19"/>
        <v>24.751445086705203</v>
      </c>
      <c r="J183" s="2">
        <f t="shared" si="20"/>
        <v>29.479960251738987</v>
      </c>
      <c r="K183" s="2">
        <f t="shared" si="23"/>
        <v>9.775324828834059</v>
      </c>
      <c r="L183" s="2">
        <f t="shared" si="24"/>
        <v>12.697130955298931</v>
      </c>
      <c r="M183" s="2">
        <f>C183*100/C172-100</f>
        <v>-30.30250498396464</v>
      </c>
      <c r="N183" s="2">
        <f>D183*100/D172-100</f>
        <v>-34.2424999432244</v>
      </c>
      <c r="O183" s="2">
        <f>SUM(C173:C183)*100/SUM(C161:C171)-100</f>
        <v>-27.07915433467818</v>
      </c>
      <c r="P183" s="2">
        <f>SUM(D173:D183)*100/SUM(D161:D171)-100</f>
        <v>-23.52974412522424</v>
      </c>
    </row>
    <row r="184" spans="2:16" ht="12.75">
      <c r="B184" t="s">
        <v>17</v>
      </c>
      <c r="C184" s="1">
        <v>9678</v>
      </c>
      <c r="D184" s="1">
        <v>71658</v>
      </c>
      <c r="E184" s="2">
        <f t="shared" si="17"/>
        <v>20.35816440741202</v>
      </c>
      <c r="F184" s="2">
        <f t="shared" si="18"/>
        <v>23.740286651700913</v>
      </c>
      <c r="G184" s="2">
        <f t="shared" si="21"/>
        <v>-16.11337436075236</v>
      </c>
      <c r="H184" s="2">
        <f t="shared" si="22"/>
        <v>-18.631480934753483</v>
      </c>
      <c r="I184" s="2">
        <f t="shared" si="19"/>
        <v>26.022637013502774</v>
      </c>
      <c r="J184" s="2">
        <f t="shared" si="20"/>
        <v>26.827027586563844</v>
      </c>
      <c r="K184" s="2">
        <f t="shared" si="23"/>
        <v>13.012644615840998</v>
      </c>
      <c r="L184" s="2">
        <f t="shared" si="24"/>
        <v>15.756831812206144</v>
      </c>
      <c r="M184" s="2">
        <f>C184*100/C172-100</f>
        <v>-16.11337436075236</v>
      </c>
      <c r="N184" s="2">
        <f>D184*100/D172-100</f>
        <v>-18.631480934753483</v>
      </c>
      <c r="O184" s="2">
        <f>SUM(C173:C184)*100/SUM(C161:C172)-100</f>
        <v>-26.19843225707642</v>
      </c>
      <c r="P184" s="2">
        <f>SUM(D173:D184)*100/SUM(D161:D172)-100</f>
        <v>-23.101966582672134</v>
      </c>
    </row>
    <row r="185" spans="1:16" ht="12.75">
      <c r="A185">
        <v>1994</v>
      </c>
      <c r="B185" t="s">
        <v>6</v>
      </c>
      <c r="C185" s="1">
        <v>7240</v>
      </c>
      <c r="D185" s="1">
        <v>54977</v>
      </c>
      <c r="E185" s="2">
        <f t="shared" si="17"/>
        <v>-25.19115519735483</v>
      </c>
      <c r="F185" s="2">
        <f t="shared" si="18"/>
        <v>-23.27862904351224</v>
      </c>
      <c r="G185" s="2">
        <f t="shared" si="21"/>
        <v>11.556240369799696</v>
      </c>
      <c r="H185" s="2">
        <f t="shared" si="22"/>
        <v>27.429710497647363</v>
      </c>
      <c r="I185" s="2">
        <f t="shared" si="19"/>
        <v>15.567172848726244</v>
      </c>
      <c r="J185" s="2">
        <f t="shared" si="20"/>
        <v>16.08758736030657</v>
      </c>
      <c r="K185" s="2">
        <f t="shared" si="23"/>
        <v>18.262854555573384</v>
      </c>
      <c r="L185" s="2">
        <f t="shared" si="24"/>
        <v>21.072321613950294</v>
      </c>
      <c r="M185" s="2">
        <f>C185*100/C184-100</f>
        <v>-25.19115519735483</v>
      </c>
      <c r="N185" s="2">
        <f>D185*100/D184-100</f>
        <v>-23.27862904351224</v>
      </c>
      <c r="O185" s="2">
        <f>C185*100/C173-100</f>
        <v>11.556240369799696</v>
      </c>
      <c r="P185" s="2">
        <f>D185*100/D173-100</f>
        <v>27.429710497647363</v>
      </c>
    </row>
    <row r="186" spans="2:16" ht="12.75">
      <c r="B186" t="s">
        <v>7</v>
      </c>
      <c r="C186" s="1">
        <v>8055</v>
      </c>
      <c r="D186" s="1">
        <v>64490</v>
      </c>
      <c r="E186" s="2">
        <f t="shared" si="17"/>
        <v>11.256906077348063</v>
      </c>
      <c r="F186" s="2">
        <f t="shared" si="18"/>
        <v>17.303599687141897</v>
      </c>
      <c r="G186" s="2">
        <f t="shared" si="21"/>
        <v>-5.368890977443613</v>
      </c>
      <c r="H186" s="2">
        <f t="shared" si="22"/>
        <v>5.9105614951306364</v>
      </c>
      <c r="I186" s="2">
        <f t="shared" si="19"/>
        <v>25.11578197363734</v>
      </c>
      <c r="J186" s="2">
        <f t="shared" si="20"/>
        <v>32.01450378620939</v>
      </c>
      <c r="K186" s="2">
        <f t="shared" si="23"/>
        <v>17.30374755299121</v>
      </c>
      <c r="L186" s="2">
        <f t="shared" si="24"/>
        <v>19.193469101569605</v>
      </c>
      <c r="M186" s="2">
        <f>C186*100/C184-100</f>
        <v>-16.769993800371978</v>
      </c>
      <c r="N186" s="2">
        <f>D186*100/D184-100</f>
        <v>-10.003070138714449</v>
      </c>
      <c r="O186" s="2">
        <f>SUM(C185:C186)*100/SUM(C173:C174)-100</f>
        <v>1.9530729236101791</v>
      </c>
      <c r="P186" s="2">
        <f>SUM(D185:D186)*100/SUM(D173:D174)-100</f>
        <v>14.834573312570896</v>
      </c>
    </row>
    <row r="187" spans="2:16" ht="12.75">
      <c r="B187" t="s">
        <v>8</v>
      </c>
      <c r="C187" s="1">
        <v>11253</v>
      </c>
      <c r="D187" s="1">
        <v>88819</v>
      </c>
      <c r="E187" s="2">
        <f t="shared" si="17"/>
        <v>39.702048417132204</v>
      </c>
      <c r="F187" s="2">
        <f t="shared" si="18"/>
        <v>37.72522871763064</v>
      </c>
      <c r="G187" s="2">
        <f t="shared" si="21"/>
        <v>15.581347576006578</v>
      </c>
      <c r="H187" s="2">
        <f t="shared" si="22"/>
        <v>15.211695117521927</v>
      </c>
      <c r="I187" s="2">
        <f t="shared" si="19"/>
        <v>23.394131641554324</v>
      </c>
      <c r="J187" s="2">
        <f t="shared" si="20"/>
        <v>24.937244907735646</v>
      </c>
      <c r="K187" s="2">
        <f t="shared" si="23"/>
        <v>18.157959099204177</v>
      </c>
      <c r="L187" s="2">
        <f t="shared" si="24"/>
        <v>18.962613419112074</v>
      </c>
      <c r="M187" s="2">
        <f>C187*100/C184-100</f>
        <v>16.274023558586478</v>
      </c>
      <c r="N187" s="2">
        <f>D187*100/D184-100</f>
        <v>23.94847749030116</v>
      </c>
      <c r="O187" s="2">
        <f>SUM(C185:C187)*100/SUM(C173:C175)-100</f>
        <v>7.316678793758584</v>
      </c>
      <c r="P187" s="2">
        <f>SUM(D185:D187)*100/SUM(D173:D175)-100</f>
        <v>14.995086293519435</v>
      </c>
    </row>
    <row r="188" spans="2:16" ht="12.75">
      <c r="B188" t="s">
        <v>9</v>
      </c>
      <c r="C188" s="1">
        <v>9497</v>
      </c>
      <c r="D188" s="1">
        <v>72145</v>
      </c>
      <c r="E188" s="2">
        <f t="shared" si="17"/>
        <v>-15.604727628188044</v>
      </c>
      <c r="F188" s="2">
        <f t="shared" si="18"/>
        <v>-18.773010279332127</v>
      </c>
      <c r="G188" s="2">
        <f t="shared" si="21"/>
        <v>8.240255299749265</v>
      </c>
      <c r="H188" s="2">
        <f t="shared" si="22"/>
        <v>6.845075011477576</v>
      </c>
      <c r="I188" s="2">
        <f t="shared" si="19"/>
        <v>20.730491149339315</v>
      </c>
      <c r="J188" s="2">
        <f t="shared" si="20"/>
        <v>23.786332581872003</v>
      </c>
      <c r="K188" s="2">
        <f t="shared" si="23"/>
        <v>17.519453177893382</v>
      </c>
      <c r="L188" s="2">
        <f t="shared" si="24"/>
        <v>18.095711557078943</v>
      </c>
      <c r="M188" s="2">
        <f>C188*100/C184-100</f>
        <v>-1.8702211200661338</v>
      </c>
      <c r="N188" s="2">
        <f>D188*100/D184-100</f>
        <v>0.6796170699712576</v>
      </c>
      <c r="O188" s="2">
        <f>SUM(C185:C188)*100/SUM(C173:C176)-100</f>
        <v>7.55848651229411</v>
      </c>
      <c r="P188" s="2">
        <f>SUM(D185:D188)*100/SUM(D173:D176)-100</f>
        <v>12.781873243005194</v>
      </c>
    </row>
    <row r="189" spans="2:16" ht="12.75">
      <c r="B189" t="s">
        <v>10</v>
      </c>
      <c r="C189" s="1">
        <v>10791</v>
      </c>
      <c r="D189" s="1">
        <v>89907</v>
      </c>
      <c r="E189" s="2">
        <f t="shared" si="17"/>
        <v>13.625355375381702</v>
      </c>
      <c r="F189" s="2">
        <f t="shared" si="18"/>
        <v>24.619862776353173</v>
      </c>
      <c r="G189" s="2">
        <f t="shared" si="21"/>
        <v>24.751445086705203</v>
      </c>
      <c r="H189" s="2">
        <f t="shared" si="22"/>
        <v>29.479960251738987</v>
      </c>
      <c r="I189" s="2">
        <f t="shared" si="19"/>
        <v>14.637482900136803</v>
      </c>
      <c r="J189" s="2">
        <f t="shared" si="20"/>
        <v>18.737696425487826</v>
      </c>
      <c r="K189" s="2">
        <f t="shared" si="23"/>
        <v>16.612311830928803</v>
      </c>
      <c r="L189" s="2">
        <f t="shared" si="24"/>
        <v>17.743220258144916</v>
      </c>
      <c r="M189" s="2">
        <f>C189*100/C184-100</f>
        <v>11.500309981401116</v>
      </c>
      <c r="N189" s="2">
        <f>D189*100/D184-100</f>
        <v>25.466800636356027</v>
      </c>
      <c r="O189" s="2">
        <f>SUM(C185:C189)*100/SUM(C173:C177)-100</f>
        <v>11.085811868507193</v>
      </c>
      <c r="P189" s="2">
        <f>SUM(D185:D189)*100/SUM(D173:D177)-100</f>
        <v>16.427004017781357</v>
      </c>
    </row>
    <row r="190" spans="2:16" ht="12.75">
      <c r="B190" t="s">
        <v>11</v>
      </c>
      <c r="C190" s="1">
        <v>12693</v>
      </c>
      <c r="D190" s="1">
        <v>98017</v>
      </c>
      <c r="E190" s="2">
        <f t="shared" si="17"/>
        <v>17.625799277175418</v>
      </c>
      <c r="F190" s="2">
        <f t="shared" si="18"/>
        <v>9.020432224409674</v>
      </c>
      <c r="G190" s="2">
        <f t="shared" si="21"/>
        <v>26.022637013502774</v>
      </c>
      <c r="H190" s="2">
        <f t="shared" si="22"/>
        <v>26.827027586563844</v>
      </c>
      <c r="I190" s="2">
        <f t="shared" si="19"/>
        <v>35.802851828890255</v>
      </c>
      <c r="J190" s="2">
        <f t="shared" si="20"/>
        <v>31.015378603924205</v>
      </c>
      <c r="K190" s="2">
        <f t="shared" si="23"/>
        <v>14.0630787716715</v>
      </c>
      <c r="L190" s="2">
        <f t="shared" si="24"/>
        <v>13.983116887824082</v>
      </c>
      <c r="M190" s="2">
        <f>C190*100/C184-100</f>
        <v>31.15313081215126</v>
      </c>
      <c r="N190" s="2">
        <f>D190*100/D184-100</f>
        <v>36.78444835189373</v>
      </c>
      <c r="O190" s="2">
        <f>SUM(C185:C190)*100/SUM(C173:C178)-100</f>
        <v>13.965999157636787</v>
      </c>
      <c r="P190" s="2">
        <f>SUM(D185:D190)*100/SUM(D173:D178)-100</f>
        <v>18.459923615853498</v>
      </c>
    </row>
    <row r="191" spans="2:16" ht="12.75">
      <c r="B191" t="s">
        <v>12</v>
      </c>
      <c r="C191" s="1">
        <v>13927</v>
      </c>
      <c r="D191" s="1">
        <v>104812</v>
      </c>
      <c r="E191" s="2">
        <f t="shared" si="17"/>
        <v>9.7218939572993</v>
      </c>
      <c r="F191" s="2">
        <f t="shared" si="18"/>
        <v>6.932470897905461</v>
      </c>
      <c r="G191" s="2">
        <f t="shared" si="21"/>
        <v>15.567172848726244</v>
      </c>
      <c r="H191" s="2">
        <f t="shared" si="22"/>
        <v>16.08758736030657</v>
      </c>
      <c r="I191" s="2">
        <f t="shared" si="19"/>
        <v>-1.8922651933701644</v>
      </c>
      <c r="J191" s="2">
        <f t="shared" si="20"/>
        <v>-0.8439893046182902</v>
      </c>
      <c r="K191" s="2">
        <f t="shared" si="23"/>
        <v>12.32393123168707</v>
      </c>
      <c r="L191" s="2">
        <f t="shared" si="24"/>
        <v>11.958525454254016</v>
      </c>
      <c r="M191" s="2">
        <f>C191*100/C184-100</f>
        <v>43.90369911138666</v>
      </c>
      <c r="N191" s="2">
        <f>D191*100/D184-100</f>
        <v>46.26699042674929</v>
      </c>
      <c r="O191" s="2">
        <f>SUM(C185:C191)*100/SUM(C173:C179)-100</f>
        <v>14.266158512872366</v>
      </c>
      <c r="P191" s="2">
        <f>SUM(D185:D191)*100/SUM(D173:D179)-100</f>
        <v>18.018889874952905</v>
      </c>
    </row>
    <row r="192" spans="2:16" ht="12.75">
      <c r="B192" t="s">
        <v>13</v>
      </c>
      <c r="C192" s="1">
        <v>10536</v>
      </c>
      <c r="D192" s="1">
        <v>65899</v>
      </c>
      <c r="E192" s="2">
        <f t="shared" si="17"/>
        <v>-24.348388023264164</v>
      </c>
      <c r="F192" s="2">
        <f t="shared" si="18"/>
        <v>-37.12647406785483</v>
      </c>
      <c r="G192" s="2">
        <f t="shared" si="21"/>
        <v>25.11578197363734</v>
      </c>
      <c r="H192" s="2">
        <f t="shared" si="22"/>
        <v>32.01450378620939</v>
      </c>
      <c r="I192" s="2">
        <f t="shared" si="19"/>
        <v>4.618249534450655</v>
      </c>
      <c r="J192" s="2">
        <f t="shared" si="20"/>
        <v>3.820747402698089</v>
      </c>
      <c r="K192" s="2">
        <f t="shared" si="23"/>
        <v>7.1164397833032496</v>
      </c>
      <c r="L192" s="2">
        <f t="shared" si="24"/>
        <v>6.859385664737999</v>
      </c>
      <c r="M192" s="2">
        <f>C192*100/C184-100</f>
        <v>8.865468071915686</v>
      </c>
      <c r="N192" s="2">
        <f>D192*100/D184-100</f>
        <v>-8.036785843869495</v>
      </c>
      <c r="O192" s="2">
        <f>SUM(C185:C192)*100/SUM(C173:C180)-100</f>
        <v>15.522790416196742</v>
      </c>
      <c r="P192" s="2">
        <f>SUM(D185:D192)*100/SUM(D173:D180)-100</f>
        <v>19.32334406945806</v>
      </c>
    </row>
    <row r="193" spans="2:16" ht="12.75">
      <c r="B193" t="s">
        <v>14</v>
      </c>
      <c r="C193" s="1">
        <v>9336</v>
      </c>
      <c r="D193" s="1">
        <v>65201</v>
      </c>
      <c r="E193" s="2">
        <f t="shared" si="17"/>
        <v>-11.389521640091118</v>
      </c>
      <c r="F193" s="2">
        <f t="shared" si="18"/>
        <v>-1.0591966494180554</v>
      </c>
      <c r="G193" s="2">
        <f t="shared" si="21"/>
        <v>23.394131641554324</v>
      </c>
      <c r="H193" s="2">
        <f t="shared" si="22"/>
        <v>24.937244907735646</v>
      </c>
      <c r="I193" s="2">
        <f t="shared" si="19"/>
        <v>9.810717142095442</v>
      </c>
      <c r="J193" s="2">
        <f t="shared" si="20"/>
        <v>7.873315394228712</v>
      </c>
      <c r="K193" s="2">
        <f t="shared" si="23"/>
        <v>3.3546748054118183</v>
      </c>
      <c r="L193" s="2">
        <f t="shared" si="24"/>
        <v>3.475703412103357</v>
      </c>
      <c r="M193" s="2">
        <f>C193*100/C184-100</f>
        <v>-3.5337879727216404</v>
      </c>
      <c r="N193" s="2">
        <f>D193*100/D184-100</f>
        <v>-9.010857126908377</v>
      </c>
      <c r="O193" s="2">
        <f>SUM(C185:C193)*100/SUM(C173:C181)-100</f>
        <v>16.264700019932235</v>
      </c>
      <c r="P193" s="2">
        <f>SUM(D185:D193)*100/SUM(D173:D181)-100</f>
        <v>19.821798619168987</v>
      </c>
    </row>
    <row r="194" spans="2:16" ht="12.75">
      <c r="B194" t="s">
        <v>15</v>
      </c>
      <c r="C194" s="1">
        <v>9685</v>
      </c>
      <c r="D194" s="1">
        <v>71931</v>
      </c>
      <c r="E194" s="2">
        <f t="shared" si="17"/>
        <v>3.7382176520993937</v>
      </c>
      <c r="F194" s="2">
        <f t="shared" si="18"/>
        <v>10.321927577797894</v>
      </c>
      <c r="G194" s="2">
        <f t="shared" si="21"/>
        <v>20.730491149339315</v>
      </c>
      <c r="H194" s="2">
        <f t="shared" si="22"/>
        <v>23.786332581872003</v>
      </c>
      <c r="I194" s="2">
        <f t="shared" si="19"/>
        <v>-1.4215015267979396</v>
      </c>
      <c r="J194" s="2">
        <f t="shared" si="20"/>
        <v>3.6218726176450247</v>
      </c>
      <c r="K194" s="2">
        <f t="shared" si="23"/>
        <v>0.2578336930687328</v>
      </c>
      <c r="L194" s="2">
        <f t="shared" si="24"/>
        <v>0.5197635726009651</v>
      </c>
      <c r="M194" s="2">
        <f>C194*100/C184-100</f>
        <v>0.07232899359371459</v>
      </c>
      <c r="N194" s="2">
        <f>D194*100/D184-100</f>
        <v>0.38097630411120065</v>
      </c>
      <c r="O194" s="2">
        <f>SUM(C185:C194)*100/SUM(C173:C182)-100</f>
        <v>16.670441932634148</v>
      </c>
      <c r="P194" s="2">
        <f>SUM(D185:D194)*100/SUM(D173:D182)-100</f>
        <v>20.1784876546555</v>
      </c>
    </row>
    <row r="195" spans="2:16" ht="12.75">
      <c r="B195" t="s">
        <v>16</v>
      </c>
      <c r="C195" s="1">
        <v>9218</v>
      </c>
      <c r="D195" s="1">
        <v>68761</v>
      </c>
      <c r="E195" s="2">
        <f t="shared" si="17"/>
        <v>-4.821889519876095</v>
      </c>
      <c r="F195" s="2">
        <f t="shared" si="18"/>
        <v>-4.407001153883584</v>
      </c>
      <c r="G195" s="2">
        <f t="shared" si="21"/>
        <v>14.637482900136803</v>
      </c>
      <c r="H195" s="2">
        <f t="shared" si="22"/>
        <v>18.737696425487826</v>
      </c>
      <c r="I195" s="2">
        <f t="shared" si="19"/>
        <v>-3.011769066814935</v>
      </c>
      <c r="J195" s="2">
        <f t="shared" si="20"/>
        <v>-7.808068337281853</v>
      </c>
      <c r="K195" s="2">
        <f t="shared" si="23"/>
        <v>-2.0417122221117836</v>
      </c>
      <c r="L195" s="2">
        <f t="shared" si="24"/>
        <v>-1.9490685232168232</v>
      </c>
      <c r="M195" s="2">
        <f>C195*100/C184-100</f>
        <v>-4.7530481504443</v>
      </c>
      <c r="N195" s="2">
        <f>D195*100/D184-100</f>
        <v>-4.042814479890595</v>
      </c>
      <c r="O195" s="2">
        <f>SUM(C185:C195)*100/SUM(C173:C183)-100</f>
        <v>16.500752582135263</v>
      </c>
      <c r="P195" s="2">
        <f>SUM(D185:D195)*100/SUM(D173:D183)-100</f>
        <v>20.05993341678733</v>
      </c>
    </row>
    <row r="196" spans="2:16" ht="12.75">
      <c r="B196" t="s">
        <v>17</v>
      </c>
      <c r="C196" s="1">
        <v>13143</v>
      </c>
      <c r="D196" s="1">
        <v>93883</v>
      </c>
      <c r="E196" s="2">
        <f t="shared" si="17"/>
        <v>42.57973530049901</v>
      </c>
      <c r="F196" s="2">
        <f t="shared" si="18"/>
        <v>36.535245269847735</v>
      </c>
      <c r="G196" s="2">
        <f t="shared" si="21"/>
        <v>35.802851828890255</v>
      </c>
      <c r="H196" s="2">
        <f t="shared" si="22"/>
        <v>31.015378603924205</v>
      </c>
      <c r="I196" s="2">
        <f t="shared" si="19"/>
        <v>8.028046955014574</v>
      </c>
      <c r="J196" s="2">
        <f t="shared" si="20"/>
        <v>6.585592295214099</v>
      </c>
      <c r="K196" s="2">
        <f t="shared" si="23"/>
        <v>-2.6544389667703</v>
      </c>
      <c r="L196" s="2">
        <f t="shared" si="24"/>
        <v>-3.3745828410339413</v>
      </c>
      <c r="M196" s="2">
        <f>C196*100/C184-100</f>
        <v>35.802851828890255</v>
      </c>
      <c r="N196" s="2">
        <f>D196*100/D184-100</f>
        <v>31.015378603924205</v>
      </c>
      <c r="O196" s="2">
        <f>SUM(C185:C196)*100/SUM(C173:C184)-100</f>
        <v>18.26285455557337</v>
      </c>
      <c r="P196" s="2">
        <f>SUM(D185:D196)*100/SUM(D173:D184)-100</f>
        <v>21.072321613950294</v>
      </c>
    </row>
    <row r="197" spans="1:16" ht="12.75">
      <c r="A197">
        <v>1995</v>
      </c>
      <c r="B197" t="s">
        <v>6</v>
      </c>
      <c r="C197" s="1">
        <v>7103</v>
      </c>
      <c r="D197" s="1">
        <v>54513</v>
      </c>
      <c r="E197" s="2">
        <f t="shared" si="17"/>
        <v>-45.956022217149815</v>
      </c>
      <c r="F197" s="2">
        <f t="shared" si="18"/>
        <v>-41.93517463225504</v>
      </c>
      <c r="G197" s="2">
        <f t="shared" si="21"/>
        <v>-1.8922651933701644</v>
      </c>
      <c r="H197" s="2">
        <f t="shared" si="22"/>
        <v>-0.8439893046182902</v>
      </c>
      <c r="I197" s="2">
        <f t="shared" si="19"/>
        <v>-27.938536655417536</v>
      </c>
      <c r="J197" s="2">
        <f t="shared" si="20"/>
        <v>-26.467389230240812</v>
      </c>
      <c r="K197" s="2">
        <f t="shared" si="23"/>
        <v>-7.119498460605868</v>
      </c>
      <c r="L197" s="2">
        <f t="shared" si="24"/>
        <v>-7.290044544236409</v>
      </c>
      <c r="M197" s="2">
        <f>C197*100/C196-100</f>
        <v>-45.956022217149815</v>
      </c>
      <c r="N197" s="2">
        <f>D197*100/D196-100</f>
        <v>-41.93517463225504</v>
      </c>
      <c r="O197" s="2">
        <f>C197*100/C185-100</f>
        <v>-1.8922651933701644</v>
      </c>
      <c r="P197" s="2">
        <f>D197*100/D185-100</f>
        <v>-0.8439893046182902</v>
      </c>
    </row>
    <row r="198" spans="2:16" ht="12.75">
      <c r="B198" t="s">
        <v>7</v>
      </c>
      <c r="C198" s="1">
        <v>8427</v>
      </c>
      <c r="D198" s="1">
        <v>66954</v>
      </c>
      <c r="E198" s="2">
        <f t="shared" si="17"/>
        <v>18.640011262846684</v>
      </c>
      <c r="F198" s="2">
        <f t="shared" si="18"/>
        <v>22.82207913708656</v>
      </c>
      <c r="G198" s="2">
        <f t="shared" si="21"/>
        <v>4.618249534450655</v>
      </c>
      <c r="H198" s="2">
        <f t="shared" si="22"/>
        <v>3.820747402698089</v>
      </c>
      <c r="I198" s="2">
        <f t="shared" si="19"/>
        <v>-20.377752467729692</v>
      </c>
      <c r="J198" s="2">
        <f t="shared" si="20"/>
        <v>-19.215769586791907</v>
      </c>
      <c r="K198" s="2">
        <f t="shared" si="23"/>
        <v>-6.3415763712001905</v>
      </c>
      <c r="L198" s="2">
        <f t="shared" si="24"/>
        <v>-6.676094281835262</v>
      </c>
      <c r="M198" s="2">
        <f>C198*100/C196-100</f>
        <v>-35.88221867153618</v>
      </c>
      <c r="N198" s="2">
        <f>D198*100/D196-100</f>
        <v>-28.683574236017165</v>
      </c>
      <c r="O198" s="2">
        <f>SUM(C197:C198)*100/SUM(C185:C186)-100</f>
        <v>1.5364498202026766</v>
      </c>
      <c r="P198" s="2">
        <f>SUM(D197:D198)*100/SUM(D185:D186)-100</f>
        <v>1.6741024718123043</v>
      </c>
    </row>
    <row r="199" spans="2:16" ht="12.75">
      <c r="B199" t="s">
        <v>8</v>
      </c>
      <c r="C199" s="1">
        <v>12357</v>
      </c>
      <c r="D199" s="1">
        <v>95812</v>
      </c>
      <c r="E199" s="2">
        <f aca="true" t="shared" si="25" ref="E199:E262">C199*100/C198-100</f>
        <v>46.63581345674618</v>
      </c>
      <c r="F199" s="2">
        <f aca="true" t="shared" si="26" ref="F199:F262">D199*100/D198-100</f>
        <v>43.10123368282703</v>
      </c>
      <c r="G199" s="2">
        <f t="shared" si="21"/>
        <v>9.810717142095442</v>
      </c>
      <c r="H199" s="2">
        <f t="shared" si="22"/>
        <v>7.873315394228712</v>
      </c>
      <c r="I199" s="2">
        <f t="shared" si="19"/>
        <v>-19.901456726649528</v>
      </c>
      <c r="J199" s="2">
        <f t="shared" si="20"/>
        <v>-19.783438904311282</v>
      </c>
      <c r="K199" s="2">
        <f t="shared" si="23"/>
        <v>-5.3690420272432675</v>
      </c>
      <c r="L199" s="2">
        <f t="shared" si="24"/>
        <v>-5.838174741348709</v>
      </c>
      <c r="M199" s="2">
        <f>C199*100/C196-100</f>
        <v>-5.980369778589363</v>
      </c>
      <c r="N199" s="2">
        <f>D199*100/D196-100</f>
        <v>2.054685086756919</v>
      </c>
      <c r="O199" s="2">
        <f>SUM(C197:C199)*100/SUM(C185:C187)-100</f>
        <v>5.043694440259159</v>
      </c>
      <c r="P199" s="2">
        <f>SUM(D197:D199)*100/SUM(D185:D187)-100</f>
        <v>4.317620963482909</v>
      </c>
    </row>
    <row r="200" spans="2:16" ht="12.75">
      <c r="B200" t="s">
        <v>9</v>
      </c>
      <c r="C200" s="1">
        <v>9362</v>
      </c>
      <c r="D200" s="1">
        <v>74758</v>
      </c>
      <c r="E200" s="2">
        <f t="shared" si="25"/>
        <v>-24.237274419357448</v>
      </c>
      <c r="F200" s="2">
        <f t="shared" si="26"/>
        <v>-21.974282970817853</v>
      </c>
      <c r="G200" s="2">
        <f t="shared" si="21"/>
        <v>-1.4215015267979396</v>
      </c>
      <c r="H200" s="2">
        <f t="shared" si="22"/>
        <v>3.6218726176450247</v>
      </c>
      <c r="I200" s="2">
        <f t="shared" si="19"/>
        <v>-11.45069695405266</v>
      </c>
      <c r="J200" s="2">
        <f t="shared" si="20"/>
        <v>-11.772392987724345</v>
      </c>
      <c r="K200" s="2">
        <f t="shared" si="23"/>
        <v>-4.666450956097634</v>
      </c>
      <c r="L200" s="2">
        <f t="shared" si="24"/>
        <v>-6.03290657129142</v>
      </c>
      <c r="M200" s="2">
        <f>C200*100/C196-100</f>
        <v>-28.768165563417796</v>
      </c>
      <c r="N200" s="2">
        <f>D200*100/D196-100</f>
        <v>-20.371100199184085</v>
      </c>
      <c r="O200" s="2">
        <f>SUM(C197:C200)*100/SUM(C185:C188)-100</f>
        <v>3.340269108059374</v>
      </c>
      <c r="P200" s="2">
        <f>SUM(D197:D200)*100/SUM(D185:D188)-100</f>
        <v>4.138629466785062</v>
      </c>
    </row>
    <row r="201" spans="2:16" ht="12.75">
      <c r="B201" t="s">
        <v>10</v>
      </c>
      <c r="C201" s="1">
        <v>10466</v>
      </c>
      <c r="D201" s="1">
        <v>82887</v>
      </c>
      <c r="E201" s="2">
        <f t="shared" si="25"/>
        <v>11.792352061525321</v>
      </c>
      <c r="F201" s="2">
        <f t="shared" si="26"/>
        <v>10.873752641857735</v>
      </c>
      <c r="G201" s="2">
        <f t="shared" si="21"/>
        <v>-3.011769066814935</v>
      </c>
      <c r="H201" s="2">
        <f t="shared" si="22"/>
        <v>-7.808068337281853</v>
      </c>
      <c r="I201" s="2">
        <f t="shared" si="19"/>
        <v>4.4044261228032155</v>
      </c>
      <c r="J201" s="2">
        <f t="shared" si="20"/>
        <v>-3.5296170794491104</v>
      </c>
      <c r="K201" s="2">
        <f t="shared" si="23"/>
        <v>-3.6862645957433244</v>
      </c>
      <c r="L201" s="2">
        <f t="shared" si="24"/>
        <v>-5.844191370806186</v>
      </c>
      <c r="M201" s="2">
        <f>C201*100/C196-100</f>
        <v>-20.368256866773194</v>
      </c>
      <c r="N201" s="2">
        <f>D201*100/D196-100</f>
        <v>-11.71245060341063</v>
      </c>
      <c r="O201" s="2">
        <f>SUM(C197:C201)*100/SUM(C185:C189)-100</f>
        <v>1.8767614655393317</v>
      </c>
      <c r="P201" s="2">
        <f>SUM(D197:D201)*100/SUM(D185:D189)-100</f>
        <v>1.238328229887287</v>
      </c>
    </row>
    <row r="202" spans="2:16" ht="12.75">
      <c r="B202" t="s">
        <v>11</v>
      </c>
      <c r="C202" s="1">
        <v>13712</v>
      </c>
      <c r="D202" s="1">
        <v>104472</v>
      </c>
      <c r="E202" s="2">
        <f t="shared" si="25"/>
        <v>31.01471431301357</v>
      </c>
      <c r="F202" s="2">
        <f t="shared" si="26"/>
        <v>26.04147815700894</v>
      </c>
      <c r="G202" s="2">
        <f t="shared" si="21"/>
        <v>8.028046955014574</v>
      </c>
      <c r="H202" s="2">
        <f t="shared" si="22"/>
        <v>6.585592295214099</v>
      </c>
      <c r="I202" s="2">
        <f t="shared" si="19"/>
        <v>-16.929163813436816</v>
      </c>
      <c r="J202" s="2">
        <f t="shared" si="20"/>
        <v>-16.280902825857723</v>
      </c>
      <c r="K202" s="2">
        <f t="shared" si="23"/>
        <v>-2.423704783252674</v>
      </c>
      <c r="L202" s="2">
        <f t="shared" si="24"/>
        <v>-4.610738710320234</v>
      </c>
      <c r="M202" s="2">
        <f>C202*100/C196-100</f>
        <v>4.329300768469906</v>
      </c>
      <c r="N202" s="2">
        <f>D202*100/D196-100</f>
        <v>11.278932288060673</v>
      </c>
      <c r="O202" s="2">
        <f>SUM(C197:C202)*100/SUM(C185:C190)-100</f>
        <v>3.1883619748358</v>
      </c>
      <c r="P202" s="2">
        <f>SUM(D197:D202)*100/SUM(D185:D190)-100</f>
        <v>2.3573998355947907</v>
      </c>
    </row>
    <row r="203" spans="2:16" ht="12.75">
      <c r="B203" t="s">
        <v>12</v>
      </c>
      <c r="C203" s="1">
        <v>10036</v>
      </c>
      <c r="D203" s="1">
        <v>77071</v>
      </c>
      <c r="E203" s="2">
        <f t="shared" si="25"/>
        <v>-26.80863477246207</v>
      </c>
      <c r="F203" s="2">
        <f t="shared" si="26"/>
        <v>-26.228080251167782</v>
      </c>
      <c r="G203" s="2">
        <f t="shared" si="21"/>
        <v>-27.938536655417536</v>
      </c>
      <c r="H203" s="2">
        <f t="shared" si="22"/>
        <v>-26.467389230240812</v>
      </c>
      <c r="I203" s="2">
        <f t="shared" si="19"/>
        <v>11.92453892721386</v>
      </c>
      <c r="J203" s="2">
        <f t="shared" si="20"/>
        <v>9.7793186946233</v>
      </c>
      <c r="K203" s="2">
        <f t="shared" si="23"/>
        <v>-5.1700295430259615</v>
      </c>
      <c r="L203" s="2">
        <f t="shared" si="24"/>
        <v>-7.4338629073264855</v>
      </c>
      <c r="M203" s="2">
        <f>C203*100/C196-100</f>
        <v>-23.639960435212657</v>
      </c>
      <c r="N203" s="2">
        <f>D203*100/D196-100</f>
        <v>-17.907395375094538</v>
      </c>
      <c r="O203" s="2">
        <f>SUM(C197:C203)*100/SUM(C185:C191)-100</f>
        <v>-2.7131888477455846</v>
      </c>
      <c r="P203" s="2">
        <f>SUM(D197:D203)*100/SUM(D185:D191)-100</f>
        <v>-2.91363599090667</v>
      </c>
    </row>
    <row r="204" spans="2:16" ht="12.75">
      <c r="B204" t="s">
        <v>13</v>
      </c>
      <c r="C204" s="1">
        <v>8389</v>
      </c>
      <c r="D204" s="1">
        <v>53236</v>
      </c>
      <c r="E204" s="2">
        <f t="shared" si="25"/>
        <v>-16.41092068553209</v>
      </c>
      <c r="F204" s="2">
        <f t="shared" si="26"/>
        <v>-30.926029245760404</v>
      </c>
      <c r="G204" s="2">
        <f t="shared" si="21"/>
        <v>-20.377752467729692</v>
      </c>
      <c r="H204" s="2">
        <f t="shared" si="22"/>
        <v>-19.215769586791907</v>
      </c>
      <c r="I204" s="2">
        <f aca="true" t="shared" si="27" ref="I204:I267">C210*100/C198-100</f>
        <v>18.63059214429809</v>
      </c>
      <c r="J204" s="2">
        <f aca="true" t="shared" si="28" ref="J204:J267">D210*100/D198-100</f>
        <v>15.208949427965464</v>
      </c>
      <c r="K204" s="2">
        <f t="shared" si="23"/>
        <v>1.8163250419432444</v>
      </c>
      <c r="L204" s="2">
        <f t="shared" si="24"/>
        <v>-1.2183589946017008</v>
      </c>
      <c r="M204" s="2">
        <f>C204*100/C196-100</f>
        <v>-36.17134596363083</v>
      </c>
      <c r="N204" s="2">
        <f>D204*100/D196-100</f>
        <v>-43.295378289999256</v>
      </c>
      <c r="O204" s="2">
        <f>SUM(C197:C204)*100/SUM(C185:C192)-100</f>
        <v>-4.92904086103438</v>
      </c>
      <c r="P204" s="2">
        <f>SUM(D197:D204)*100/SUM(D185:D192)-100</f>
        <v>-4.594674102518368</v>
      </c>
    </row>
    <row r="205" spans="2:16" ht="12.75">
      <c r="B205" t="s">
        <v>14</v>
      </c>
      <c r="C205" s="1">
        <v>7478</v>
      </c>
      <c r="D205" s="1">
        <v>52302</v>
      </c>
      <c r="E205" s="2">
        <f t="shared" si="25"/>
        <v>-10.859458815115033</v>
      </c>
      <c r="F205" s="2">
        <f t="shared" si="26"/>
        <v>-1.7544518746712754</v>
      </c>
      <c r="G205" s="2">
        <f t="shared" si="21"/>
        <v>-19.901456726649528</v>
      </c>
      <c r="H205" s="2">
        <f t="shared" si="22"/>
        <v>-19.783438904311282</v>
      </c>
      <c r="I205" s="2">
        <f t="shared" si="27"/>
        <v>15.659140568099048</v>
      </c>
      <c r="J205" s="2">
        <f t="shared" si="28"/>
        <v>4.946144533043878</v>
      </c>
      <c r="K205" s="2">
        <f t="shared" si="23"/>
        <v>3.7835920616328735</v>
      </c>
      <c r="L205" s="2">
        <f t="shared" si="24"/>
        <v>0.38373618302345847</v>
      </c>
      <c r="M205" s="2">
        <f>C205*100/C196-100</f>
        <v>-43.1027923609526</v>
      </c>
      <c r="N205" s="2">
        <f>D205*100/D196-100</f>
        <v>-44.290233588615614</v>
      </c>
      <c r="O205" s="2">
        <f>SUM(C197:C205)*100/SUM(C185:C193)-100</f>
        <v>-6.4267958169038195</v>
      </c>
      <c r="P205" s="2">
        <f>SUM(D197:D205)*100/SUM(D185:D193)-100</f>
        <v>-6.000849109783644</v>
      </c>
    </row>
    <row r="206" spans="2:16" ht="12.75">
      <c r="B206" t="s">
        <v>15</v>
      </c>
      <c r="C206" s="1">
        <v>8576</v>
      </c>
      <c r="D206" s="1">
        <v>63463</v>
      </c>
      <c r="E206" s="2">
        <f t="shared" si="25"/>
        <v>14.683070339663018</v>
      </c>
      <c r="F206" s="2">
        <f t="shared" si="26"/>
        <v>21.3395281251195</v>
      </c>
      <c r="G206" s="2">
        <f t="shared" si="21"/>
        <v>-11.45069695405266</v>
      </c>
      <c r="H206" s="2">
        <f t="shared" si="22"/>
        <v>-11.772392987724345</v>
      </c>
      <c r="I206" s="2">
        <f t="shared" si="27"/>
        <v>11.87780388805811</v>
      </c>
      <c r="J206" s="2">
        <f t="shared" si="28"/>
        <v>5.683672650418686</v>
      </c>
      <c r="K206" s="2">
        <f t="shared" si="23"/>
        <v>6.927690658088707</v>
      </c>
      <c r="L206" s="2">
        <f t="shared" si="24"/>
        <v>3.0766914274242083</v>
      </c>
      <c r="M206" s="2">
        <f>C206*100/C196-100</f>
        <v>-34.74853534200716</v>
      </c>
      <c r="N206" s="2">
        <f>D206*100/D196-100</f>
        <v>-32.40203231681987</v>
      </c>
      <c r="O206" s="2">
        <f>SUM(C197:C206)*100/SUM(C185:C194)-100</f>
        <v>-6.899129236115826</v>
      </c>
      <c r="P206" s="2">
        <f>SUM(D197:D206)*100/SUM(D185:D194)-100</f>
        <v>-6.535703518947486</v>
      </c>
    </row>
    <row r="207" spans="2:16" ht="12.75">
      <c r="B207" t="s">
        <v>16</v>
      </c>
      <c r="C207" s="1">
        <v>9624</v>
      </c>
      <c r="D207" s="1">
        <v>66334</v>
      </c>
      <c r="E207" s="2">
        <f t="shared" si="25"/>
        <v>12.22014925373135</v>
      </c>
      <c r="F207" s="2">
        <f t="shared" si="26"/>
        <v>4.523895813308542</v>
      </c>
      <c r="G207" s="2">
        <f t="shared" si="21"/>
        <v>4.4044261228032155</v>
      </c>
      <c r="H207" s="2">
        <f t="shared" si="22"/>
        <v>-3.5296170794491104</v>
      </c>
      <c r="I207" s="2">
        <f t="shared" si="27"/>
        <v>12.23963309764953</v>
      </c>
      <c r="J207" s="2">
        <f t="shared" si="28"/>
        <v>6.064883516112303</v>
      </c>
      <c r="K207" s="2">
        <f t="shared" si="23"/>
        <v>10.970093094438852</v>
      </c>
      <c r="L207" s="2">
        <f t="shared" si="24"/>
        <v>6.472044066514144</v>
      </c>
      <c r="M207" s="2">
        <f>C207*100/C196-100</f>
        <v>-26.77470897055467</v>
      </c>
      <c r="N207" s="2">
        <f>D207*100/D196-100</f>
        <v>-29.343970686918823</v>
      </c>
      <c r="O207" s="2">
        <f>SUM(C197:C207)*100/SUM(C185:C195)-100</f>
        <v>-5.970721102012817</v>
      </c>
      <c r="P207" s="2">
        <f>SUM(D197:D207)*100/SUM(D185:D195)-100</f>
        <v>-6.291074478169946</v>
      </c>
    </row>
    <row r="208" spans="2:16" ht="12.75">
      <c r="B208" t="s">
        <v>17</v>
      </c>
      <c r="C208" s="1">
        <v>10918</v>
      </c>
      <c r="D208" s="1">
        <v>78598</v>
      </c>
      <c r="E208" s="2">
        <f t="shared" si="25"/>
        <v>13.445552784704901</v>
      </c>
      <c r="F208" s="2">
        <f t="shared" si="26"/>
        <v>18.48825639943317</v>
      </c>
      <c r="G208" s="2">
        <f t="shared" si="21"/>
        <v>-16.929163813436816</v>
      </c>
      <c r="H208" s="2">
        <f t="shared" si="22"/>
        <v>-16.280902825857723</v>
      </c>
      <c r="I208" s="2">
        <f t="shared" si="27"/>
        <v>-18.23949824970829</v>
      </c>
      <c r="J208" s="2">
        <f t="shared" si="28"/>
        <v>-19.77467646833601</v>
      </c>
      <c r="K208" s="2">
        <f t="shared" si="23"/>
        <v>11.428041761816104</v>
      </c>
      <c r="L208" s="2">
        <f t="shared" si="24"/>
        <v>7.832581561164531</v>
      </c>
      <c r="M208" s="2">
        <f>C208*100/C196-100</f>
        <v>-16.929163813436816</v>
      </c>
      <c r="N208" s="2">
        <f>D208*100/D196-100</f>
        <v>-16.280902825857723</v>
      </c>
      <c r="O208" s="2">
        <f>SUM(C197:C208)*100/SUM(C185:C196)-100</f>
        <v>-7.119498460605868</v>
      </c>
      <c r="P208" s="2">
        <f>SUM(D197:D208)*100/SUM(D185:D196)-100</f>
        <v>-7.290044544236409</v>
      </c>
    </row>
    <row r="209" spans="1:16" ht="12.75">
      <c r="A209">
        <v>1996</v>
      </c>
      <c r="B209" t="s">
        <v>6</v>
      </c>
      <c r="C209" s="1">
        <v>7950</v>
      </c>
      <c r="D209" s="1">
        <v>59844</v>
      </c>
      <c r="E209" s="2">
        <f t="shared" si="25"/>
        <v>-27.18446601941747</v>
      </c>
      <c r="F209" s="2">
        <f t="shared" si="26"/>
        <v>-23.86065803201099</v>
      </c>
      <c r="G209" s="2">
        <f t="shared" si="21"/>
        <v>11.92453892721386</v>
      </c>
      <c r="H209" s="2">
        <f t="shared" si="22"/>
        <v>9.7793186946233</v>
      </c>
      <c r="I209" s="2">
        <f t="shared" si="27"/>
        <v>49.12315663611</v>
      </c>
      <c r="J209" s="2">
        <f t="shared" si="28"/>
        <v>41.04916246058829</v>
      </c>
      <c r="K209" s="2">
        <f t="shared" si="23"/>
        <v>14.83752404506734</v>
      </c>
      <c r="L209" s="2">
        <f t="shared" si="24"/>
        <v>11.2265625</v>
      </c>
      <c r="M209" s="2">
        <f>C209*100/C208-100</f>
        <v>-27.18446601941747</v>
      </c>
      <c r="N209" s="2">
        <f>D209*100/D208-100</f>
        <v>-23.86065803201099</v>
      </c>
      <c r="O209" s="2">
        <f>C209*100/C197-100</f>
        <v>11.92453892721386</v>
      </c>
      <c r="P209" s="2">
        <f>D209*100/D197-100</f>
        <v>9.7793186946233</v>
      </c>
    </row>
    <row r="210" spans="2:16" ht="12.75">
      <c r="B210" t="s">
        <v>7</v>
      </c>
      <c r="C210" s="1">
        <v>9997</v>
      </c>
      <c r="D210" s="1">
        <v>77137</v>
      </c>
      <c r="E210" s="2">
        <f t="shared" si="25"/>
        <v>25.74842767295597</v>
      </c>
      <c r="F210" s="2">
        <f t="shared" si="26"/>
        <v>28.89679834235679</v>
      </c>
      <c r="G210" s="2">
        <f aca="true" t="shared" si="29" ref="G210:G273">C210*100/C198-100</f>
        <v>18.63059214429809</v>
      </c>
      <c r="H210" s="2">
        <f aca="true" t="shared" si="30" ref="H210:H273">D210*100/D198-100</f>
        <v>15.208949427965464</v>
      </c>
      <c r="I210" s="2">
        <f t="shared" si="27"/>
        <v>2.3721540112051542</v>
      </c>
      <c r="J210" s="2">
        <f t="shared" si="28"/>
        <v>3.8733188068224536</v>
      </c>
      <c r="K210" s="2">
        <f aca="true" t="shared" si="31" ref="K210:K273">AVERAGE(C210:C221)*100/AVERAGE(C198:C209)-100</f>
        <v>16.049277462807467</v>
      </c>
      <c r="L210" s="2">
        <f aca="true" t="shared" si="32" ref="L210:L273">AVERAGE(D210:D221)*100/AVERAGE(D198:D209)-100</f>
        <v>12.12621227294683</v>
      </c>
      <c r="M210" s="2">
        <f>C210*100/C208-100</f>
        <v>-8.435610917750509</v>
      </c>
      <c r="N210" s="2">
        <f>D210*100/D208-100</f>
        <v>-1.8588259243237673</v>
      </c>
      <c r="O210" s="2">
        <f>SUM(C209:C210)*100/SUM(C197:C198)-100</f>
        <v>15.563425627817125</v>
      </c>
      <c r="P210" s="2">
        <f>SUM(D209:D210)*100/SUM(D197:D198)-100</f>
        <v>12.77219327060024</v>
      </c>
    </row>
    <row r="211" spans="2:16" ht="12.75">
      <c r="B211" t="s">
        <v>8</v>
      </c>
      <c r="C211" s="1">
        <v>14292</v>
      </c>
      <c r="D211" s="1">
        <v>100551</v>
      </c>
      <c r="E211" s="2">
        <f t="shared" si="25"/>
        <v>42.962888866659995</v>
      </c>
      <c r="F211" s="2">
        <f t="shared" si="26"/>
        <v>30.35378612079805</v>
      </c>
      <c r="G211" s="2">
        <f t="shared" si="29"/>
        <v>15.659140568099048</v>
      </c>
      <c r="H211" s="2">
        <f t="shared" si="30"/>
        <v>4.946144533043878</v>
      </c>
      <c r="I211" s="2">
        <f t="shared" si="27"/>
        <v>24.404921101898907</v>
      </c>
      <c r="J211" s="2">
        <f t="shared" si="28"/>
        <v>21.406447172192273</v>
      </c>
      <c r="K211" s="2">
        <f t="shared" si="31"/>
        <v>15.791864720481215</v>
      </c>
      <c r="L211" s="2">
        <f t="shared" si="32"/>
        <v>11.044751522156773</v>
      </c>
      <c r="M211" s="2">
        <f>C211*100/C208-100</f>
        <v>30.903095805092505</v>
      </c>
      <c r="N211" s="2">
        <f>D211*100/D208-100</f>
        <v>27.9307361510471</v>
      </c>
      <c r="O211" s="2">
        <f>SUM(C209:C211)*100/SUM(C197:C199)-100</f>
        <v>15.60583784559114</v>
      </c>
      <c r="P211" s="2">
        <f>SUM(D209:D211)*100/SUM(D197:D199)-100</f>
        <v>9.32119532950722</v>
      </c>
    </row>
    <row r="212" spans="2:16" ht="12.75">
      <c r="B212" t="s">
        <v>9</v>
      </c>
      <c r="C212" s="1">
        <v>10474</v>
      </c>
      <c r="D212" s="1">
        <v>79007</v>
      </c>
      <c r="E212" s="2">
        <f t="shared" si="25"/>
        <v>-26.71424573187798</v>
      </c>
      <c r="F212" s="2">
        <f t="shared" si="26"/>
        <v>-21.425943053773707</v>
      </c>
      <c r="G212" s="2">
        <f t="shared" si="29"/>
        <v>11.87780388805811</v>
      </c>
      <c r="H212" s="2">
        <f t="shared" si="30"/>
        <v>5.683672650418686</v>
      </c>
      <c r="I212" s="2">
        <f t="shared" si="27"/>
        <v>41.91930970149255</v>
      </c>
      <c r="J212" s="2">
        <f t="shared" si="28"/>
        <v>33.761404282810446</v>
      </c>
      <c r="K212" s="2">
        <f t="shared" si="31"/>
        <v>13.93791390728478</v>
      </c>
      <c r="L212" s="2">
        <f t="shared" si="32"/>
        <v>10.760082770731145</v>
      </c>
      <c r="M212" s="2">
        <f>C212*100/C208-100</f>
        <v>-4.066678878915553</v>
      </c>
      <c r="N212" s="2">
        <f>D212*100/D208-100</f>
        <v>0.5203694750502592</v>
      </c>
      <c r="O212" s="2">
        <f>SUM(C209:C212)*100/SUM(C197:C200)-100</f>
        <v>14.668850170474371</v>
      </c>
      <c r="P212" s="2">
        <f>SUM(D209:D212)*100/SUM(D197:D200)-100</f>
        <v>8.390032769820266</v>
      </c>
    </row>
    <row r="213" spans="2:16" ht="12.75">
      <c r="B213" t="s">
        <v>10</v>
      </c>
      <c r="C213" s="1">
        <v>11747</v>
      </c>
      <c r="D213" s="1">
        <v>87914</v>
      </c>
      <c r="E213" s="2">
        <f t="shared" si="25"/>
        <v>12.15390490738973</v>
      </c>
      <c r="F213" s="2">
        <f t="shared" si="26"/>
        <v>11.273684610224407</v>
      </c>
      <c r="G213" s="2">
        <f t="shared" si="29"/>
        <v>12.23963309764953</v>
      </c>
      <c r="H213" s="2">
        <f t="shared" si="30"/>
        <v>6.064883516112303</v>
      </c>
      <c r="I213" s="2">
        <f t="shared" si="27"/>
        <v>10.328345802161266</v>
      </c>
      <c r="J213" s="2">
        <f t="shared" si="28"/>
        <v>14.270208339614683</v>
      </c>
      <c r="K213" s="2">
        <f t="shared" si="31"/>
        <v>14.790176520769052</v>
      </c>
      <c r="L213" s="2">
        <f t="shared" si="32"/>
        <v>12.12702619951682</v>
      </c>
      <c r="M213" s="2">
        <f>C213*100/C208-100</f>
        <v>7.592965744641873</v>
      </c>
      <c r="N213" s="2">
        <f>D213*100/D208-100</f>
        <v>11.852718898699706</v>
      </c>
      <c r="O213" s="2">
        <f>SUM(C209:C213)*100/SUM(C197:C201)-100</f>
        <v>14.136015927905277</v>
      </c>
      <c r="P213" s="2">
        <f>SUM(D209:D213)*100/SUM(D197:D201)-100</f>
        <v>7.875996201896925</v>
      </c>
    </row>
    <row r="214" spans="2:16" ht="12.75">
      <c r="B214" t="s">
        <v>11</v>
      </c>
      <c r="C214" s="1">
        <v>11211</v>
      </c>
      <c r="D214" s="1">
        <v>83813</v>
      </c>
      <c r="E214" s="2">
        <f t="shared" si="25"/>
        <v>-4.562867115008089</v>
      </c>
      <c r="F214" s="2">
        <f t="shared" si="26"/>
        <v>-4.664786040903607</v>
      </c>
      <c r="G214" s="2">
        <f t="shared" si="29"/>
        <v>-18.23949824970829</v>
      </c>
      <c r="H214" s="2">
        <f t="shared" si="30"/>
        <v>-19.77467646833601</v>
      </c>
      <c r="I214" s="2">
        <f t="shared" si="27"/>
        <v>13.656347316358307</v>
      </c>
      <c r="J214" s="2">
        <f t="shared" si="28"/>
        <v>16.614926588462808</v>
      </c>
      <c r="K214" s="2">
        <f t="shared" si="31"/>
        <v>13.879035334799852</v>
      </c>
      <c r="L214" s="2">
        <f t="shared" si="32"/>
        <v>12.202073719148984</v>
      </c>
      <c r="M214" s="2">
        <f>C214*100/C208-100</f>
        <v>2.683641692617698</v>
      </c>
      <c r="N214" s="2">
        <f>D214*100/D208-100</f>
        <v>6.63502888114202</v>
      </c>
      <c r="O214" s="2">
        <f>SUM(C209:C214)*100/SUM(C197:C202)-100</f>
        <v>6.909013951519697</v>
      </c>
      <c r="P214" s="2">
        <f>SUM(D209:D214)*100/SUM(D197:D202)-100</f>
        <v>1.8502448914884582</v>
      </c>
    </row>
    <row r="215" spans="2:16" ht="12.75">
      <c r="B215" t="s">
        <v>12</v>
      </c>
      <c r="C215" s="1">
        <v>14966</v>
      </c>
      <c r="D215" s="1">
        <v>108708</v>
      </c>
      <c r="E215" s="2">
        <f t="shared" si="25"/>
        <v>33.49388992953348</v>
      </c>
      <c r="F215" s="2">
        <f t="shared" si="26"/>
        <v>29.703029362986655</v>
      </c>
      <c r="G215" s="2">
        <f t="shared" si="29"/>
        <v>49.12315663611</v>
      </c>
      <c r="H215" s="2">
        <f t="shared" si="30"/>
        <v>41.04916246058829</v>
      </c>
      <c r="I215" s="2">
        <f t="shared" si="27"/>
        <v>30.11320754716982</v>
      </c>
      <c r="J215" s="2">
        <f t="shared" si="28"/>
        <v>23.07332397567008</v>
      </c>
      <c r="K215" s="2">
        <f t="shared" si="31"/>
        <v>18.279587710867318</v>
      </c>
      <c r="L215" s="2">
        <f t="shared" si="32"/>
        <v>16.686342079224815</v>
      </c>
      <c r="M215" s="2">
        <f>C215*100/C208-100</f>
        <v>37.07638761677964</v>
      </c>
      <c r="N215" s="2">
        <f>D215*100/D208-100</f>
        <v>38.30886282093692</v>
      </c>
      <c r="O215" s="2">
        <f>SUM(C209:C215)*100/SUM(C197:C203)-100</f>
        <v>12.837412367238997</v>
      </c>
      <c r="P215" s="2">
        <f>SUM(D209:D215)*100/SUM(D197:D203)-100</f>
        <v>7.2793175516248</v>
      </c>
    </row>
    <row r="216" spans="2:16" ht="12.75">
      <c r="B216" t="s">
        <v>13</v>
      </c>
      <c r="C216" s="1">
        <v>8588</v>
      </c>
      <c r="D216" s="1">
        <v>55298</v>
      </c>
      <c r="E216" s="2">
        <f t="shared" si="25"/>
        <v>-42.61659762127489</v>
      </c>
      <c r="F216" s="2">
        <f t="shared" si="26"/>
        <v>-49.131618648121574</v>
      </c>
      <c r="G216" s="2">
        <f t="shared" si="29"/>
        <v>2.3721540112051542</v>
      </c>
      <c r="H216" s="2">
        <f t="shared" si="30"/>
        <v>3.8733188068224536</v>
      </c>
      <c r="I216" s="2">
        <f t="shared" si="27"/>
        <v>15.164549364809446</v>
      </c>
      <c r="J216" s="2">
        <f t="shared" si="28"/>
        <v>2.381477112151103</v>
      </c>
      <c r="K216" s="2">
        <f t="shared" si="31"/>
        <v>15.283947079333231</v>
      </c>
      <c r="L216" s="2">
        <f t="shared" si="32"/>
        <v>14.580193148147927</v>
      </c>
      <c r="M216" s="2">
        <f>C216*100/C208-100</f>
        <v>-21.340904927642427</v>
      </c>
      <c r="N216" s="2">
        <f>D216*100/D208-100</f>
        <v>-29.644520216799407</v>
      </c>
      <c r="O216" s="2">
        <f>SUM(C209:C216)*100/SUM(C197:C204)-100</f>
        <v>11.73796523568602</v>
      </c>
      <c r="P216" s="2">
        <f>SUM(D209:D216)*100/SUM(D197:D204)-100</f>
        <v>6.981923985940696</v>
      </c>
    </row>
    <row r="217" spans="2:16" ht="12.75">
      <c r="B217" t="s">
        <v>14</v>
      </c>
      <c r="C217" s="1">
        <v>9303</v>
      </c>
      <c r="D217" s="1">
        <v>63498</v>
      </c>
      <c r="E217" s="2">
        <f t="shared" si="25"/>
        <v>8.325570563577088</v>
      </c>
      <c r="F217" s="2">
        <f t="shared" si="26"/>
        <v>14.828746066765518</v>
      </c>
      <c r="G217" s="2">
        <f t="shared" si="29"/>
        <v>24.404921101898907</v>
      </c>
      <c r="H217" s="2">
        <f t="shared" si="30"/>
        <v>21.406447172192273</v>
      </c>
      <c r="I217" s="2">
        <f t="shared" si="27"/>
        <v>0.00699692135459884</v>
      </c>
      <c r="J217" s="2">
        <f t="shared" si="28"/>
        <v>2.7120565683086255</v>
      </c>
      <c r="K217" s="2">
        <f t="shared" si="31"/>
        <v>15.982228721755519</v>
      </c>
      <c r="L217" s="2">
        <f t="shared" si="32"/>
        <v>15.326588306941403</v>
      </c>
      <c r="M217" s="2">
        <f>C217*100/C208-100</f>
        <v>-14.79208646272211</v>
      </c>
      <c r="N217" s="2">
        <f>D217*100/D208-100</f>
        <v>-19.21168477569404</v>
      </c>
      <c r="O217" s="2">
        <f>SUM(C209:C217)*100/SUM(C197:C205)-100</f>
        <v>12.82262681781748</v>
      </c>
      <c r="P217" s="2">
        <f>SUM(D209:D217)*100/SUM(D197:D205)-100</f>
        <v>8.121539867523666</v>
      </c>
    </row>
    <row r="218" spans="2:16" ht="12.75">
      <c r="B218" t="s">
        <v>15</v>
      </c>
      <c r="C218" s="1">
        <v>12171</v>
      </c>
      <c r="D218" s="1">
        <v>84889</v>
      </c>
      <c r="E218" s="2">
        <f t="shared" si="25"/>
        <v>30.828764914543683</v>
      </c>
      <c r="F218" s="2">
        <f t="shared" si="26"/>
        <v>33.68767520236858</v>
      </c>
      <c r="G218" s="2">
        <f t="shared" si="29"/>
        <v>41.91930970149255</v>
      </c>
      <c r="H218" s="2">
        <f t="shared" si="30"/>
        <v>33.761404282810446</v>
      </c>
      <c r="I218" s="2">
        <f t="shared" si="27"/>
        <v>22.016421615428683</v>
      </c>
      <c r="J218" s="2">
        <f t="shared" si="28"/>
        <v>21.439872416368175</v>
      </c>
      <c r="K218" s="2">
        <f t="shared" si="31"/>
        <v>15.058051172774697</v>
      </c>
      <c r="L218" s="2">
        <f t="shared" si="32"/>
        <v>14.578998339041178</v>
      </c>
      <c r="M218" s="2">
        <f>C218*100/C208-100</f>
        <v>11.476460890272946</v>
      </c>
      <c r="N218" s="2">
        <f>D218*100/D208-100</f>
        <v>8.004020458535834</v>
      </c>
      <c r="O218" s="2">
        <f>SUM(C209:C218)*100/SUM(C197:C206)-100</f>
        <v>15.42447813484037</v>
      </c>
      <c r="P218" s="2">
        <f>SUM(D209:D218)*100/SUM(D197:D206)-100</f>
        <v>10.364481961988673</v>
      </c>
    </row>
    <row r="219" spans="2:16" ht="12.75">
      <c r="B219" t="s">
        <v>16</v>
      </c>
      <c r="C219" s="1">
        <v>10618</v>
      </c>
      <c r="D219" s="1">
        <v>75800</v>
      </c>
      <c r="E219" s="2">
        <f t="shared" si="25"/>
        <v>-12.759838961465775</v>
      </c>
      <c r="F219" s="2">
        <f t="shared" si="26"/>
        <v>-10.706923158477537</v>
      </c>
      <c r="G219" s="2">
        <f t="shared" si="29"/>
        <v>10.328345802161266</v>
      </c>
      <c r="H219" s="2">
        <f t="shared" si="30"/>
        <v>14.270208339614683</v>
      </c>
      <c r="I219" s="2">
        <f t="shared" si="27"/>
        <v>2.9624585000425583</v>
      </c>
      <c r="J219" s="2">
        <f t="shared" si="28"/>
        <v>7.1797438405714615</v>
      </c>
      <c r="K219" s="2">
        <f t="shared" si="31"/>
        <v>12.766589709008613</v>
      </c>
      <c r="L219" s="2">
        <f t="shared" si="32"/>
        <v>13.116981866367155</v>
      </c>
      <c r="M219" s="2">
        <f>C219*100/C208-100</f>
        <v>-2.7477559992672695</v>
      </c>
      <c r="N219" s="2">
        <f>D219*100/D208-100</f>
        <v>-3.559887020025954</v>
      </c>
      <c r="O219" s="2">
        <f>SUM(C209:C219)*100/SUM(C197:C207)-100</f>
        <v>14.95972709182223</v>
      </c>
      <c r="P219" s="2">
        <f>SUM(D209:D219)*100/SUM(D197:D207)-100</f>
        <v>10.691688073533541</v>
      </c>
    </row>
    <row r="220" spans="2:16" ht="12.75">
      <c r="B220" t="s">
        <v>17</v>
      </c>
      <c r="C220" s="1">
        <v>12409</v>
      </c>
      <c r="D220" s="1">
        <v>91657</v>
      </c>
      <c r="E220" s="2">
        <f t="shared" si="25"/>
        <v>16.867583349029942</v>
      </c>
      <c r="F220" s="2">
        <f t="shared" si="26"/>
        <v>20.919525065963057</v>
      </c>
      <c r="G220" s="2">
        <f t="shared" si="29"/>
        <v>13.656347316358307</v>
      </c>
      <c r="H220" s="2">
        <f t="shared" si="30"/>
        <v>16.614926588462808</v>
      </c>
      <c r="I220" s="2">
        <f t="shared" si="27"/>
        <v>21.969494246721965</v>
      </c>
      <c r="J220" s="2">
        <f t="shared" si="28"/>
        <v>19.38720723515445</v>
      </c>
      <c r="K220" s="2">
        <f t="shared" si="31"/>
        <v>12.827919990925224</v>
      </c>
      <c r="L220" s="2">
        <f t="shared" si="32"/>
        <v>12.890015988574504</v>
      </c>
      <c r="M220" s="2">
        <f>C220*100/C208-100</f>
        <v>13.656347316358307</v>
      </c>
      <c r="N220" s="2">
        <f>D220*100/D208-100</f>
        <v>16.614926588462808</v>
      </c>
      <c r="O220" s="2">
        <f>SUM(C209:C220)*100/SUM(C197:C208)-100</f>
        <v>14.837524045067326</v>
      </c>
      <c r="P220" s="2">
        <f>SUM(D209:D220)*100/SUM(D197:D208)-100</f>
        <v>11.2265625</v>
      </c>
    </row>
    <row r="221" spans="1:16" ht="12.75">
      <c r="A221">
        <v>1997</v>
      </c>
      <c r="B221" t="s">
        <v>6</v>
      </c>
      <c r="C221" s="1">
        <v>10344</v>
      </c>
      <c r="D221" s="1">
        <v>73652</v>
      </c>
      <c r="E221" s="2">
        <f t="shared" si="25"/>
        <v>-16.641147554194532</v>
      </c>
      <c r="F221" s="2">
        <f t="shared" si="26"/>
        <v>-19.643889719279485</v>
      </c>
      <c r="G221" s="2">
        <f t="shared" si="29"/>
        <v>30.11320754716982</v>
      </c>
      <c r="H221" s="2">
        <f t="shared" si="30"/>
        <v>23.07332397567008</v>
      </c>
      <c r="I221" s="2">
        <f t="shared" si="27"/>
        <v>13.817987438193242</v>
      </c>
      <c r="J221" s="2">
        <f t="shared" si="28"/>
        <v>16.310667108216506</v>
      </c>
      <c r="K221" s="2">
        <f t="shared" si="31"/>
        <v>12.936153029328608</v>
      </c>
      <c r="L221" s="2">
        <f t="shared" si="32"/>
        <v>12.67069235504836</v>
      </c>
      <c r="M221" s="2">
        <f>C221*100/C220-100</f>
        <v>-16.641147554194532</v>
      </c>
      <c r="N221" s="2">
        <f>D221*100/D220-100</f>
        <v>-19.643889719279485</v>
      </c>
      <c r="O221" s="2">
        <f>C221*100/C209-100</f>
        <v>30.11320754716982</v>
      </c>
      <c r="P221" s="2">
        <f>D221*100/D209-100</f>
        <v>23.07332397567008</v>
      </c>
    </row>
    <row r="222" spans="2:16" ht="12.75">
      <c r="B222" t="s">
        <v>7</v>
      </c>
      <c r="C222" s="1">
        <v>11513</v>
      </c>
      <c r="D222" s="1">
        <v>78974</v>
      </c>
      <c r="E222" s="2">
        <f t="shared" si="25"/>
        <v>11.301237432327923</v>
      </c>
      <c r="F222" s="2">
        <f t="shared" si="26"/>
        <v>7.225873024493566</v>
      </c>
      <c r="G222" s="2">
        <f t="shared" si="29"/>
        <v>15.164549364809446</v>
      </c>
      <c r="H222" s="2">
        <f t="shared" si="30"/>
        <v>2.381477112151103</v>
      </c>
      <c r="I222" s="2">
        <f t="shared" si="27"/>
        <v>12.901723334885887</v>
      </c>
      <c r="J222" s="2">
        <f t="shared" si="28"/>
        <v>16.595536909110635</v>
      </c>
      <c r="K222" s="2">
        <f t="shared" si="31"/>
        <v>11.672788715838948</v>
      </c>
      <c r="L222" s="2">
        <f t="shared" si="32"/>
        <v>11.579409404393814</v>
      </c>
      <c r="M222" s="2">
        <f>C222*100/C220-100</f>
        <v>-7.220565718430166</v>
      </c>
      <c r="N222" s="2">
        <f>D222*100/D220-100</f>
        <v>-13.837459222972598</v>
      </c>
      <c r="O222" s="2">
        <f>SUM(C221:C222)*100/SUM(C209:C210)-100</f>
        <v>21.78637098122249</v>
      </c>
      <c r="P222" s="2">
        <f>SUM(D221:D222)*100/SUM(D209:D210)-100</f>
        <v>11.421292004000549</v>
      </c>
    </row>
    <row r="223" spans="2:16" ht="12.75">
      <c r="B223" t="s">
        <v>8</v>
      </c>
      <c r="C223" s="1">
        <v>14293</v>
      </c>
      <c r="D223" s="1">
        <v>103278</v>
      </c>
      <c r="E223" s="2">
        <f t="shared" si="25"/>
        <v>24.14661686788847</v>
      </c>
      <c r="F223" s="2">
        <f t="shared" si="26"/>
        <v>30.774685339478822</v>
      </c>
      <c r="G223" s="2">
        <f t="shared" si="29"/>
        <v>0.00699692135459884</v>
      </c>
      <c r="H223" s="2">
        <f t="shared" si="30"/>
        <v>2.7120565683086255</v>
      </c>
      <c r="I223" s="2">
        <f t="shared" si="27"/>
        <v>10.072019778566059</v>
      </c>
      <c r="J223" s="2">
        <f t="shared" si="28"/>
        <v>9.453841065860345</v>
      </c>
      <c r="K223" s="2">
        <f t="shared" si="31"/>
        <v>11.745473567961895</v>
      </c>
      <c r="L223" s="2">
        <f t="shared" si="32"/>
        <v>12.92376908619066</v>
      </c>
      <c r="M223" s="2">
        <f>C223*100/C220-100</f>
        <v>15.182528809734876</v>
      </c>
      <c r="N223" s="2">
        <f>D223*100/D220-100</f>
        <v>12.678791581657705</v>
      </c>
      <c r="O223" s="2">
        <f>SUM(C221:C223)*100/SUM(C209:C211)-100</f>
        <v>12.13126958032197</v>
      </c>
      <c r="P223" s="2">
        <f>SUM(D221:D223)*100/SUM(D209:D211)-100</f>
        <v>7.734536820302111</v>
      </c>
    </row>
    <row r="224" spans="2:16" ht="12.75">
      <c r="B224" t="s">
        <v>9</v>
      </c>
      <c r="C224" s="1">
        <v>12780</v>
      </c>
      <c r="D224" s="1">
        <v>95946</v>
      </c>
      <c r="E224" s="2">
        <f t="shared" si="25"/>
        <v>-10.585601343314906</v>
      </c>
      <c r="F224" s="2">
        <f t="shared" si="26"/>
        <v>-7.099285423807586</v>
      </c>
      <c r="G224" s="2">
        <f t="shared" si="29"/>
        <v>22.016421615428683</v>
      </c>
      <c r="H224" s="2">
        <f t="shared" si="30"/>
        <v>21.439872416368175</v>
      </c>
      <c r="I224" s="2">
        <f t="shared" si="27"/>
        <v>9.2761482211815</v>
      </c>
      <c r="J224" s="2">
        <f t="shared" si="28"/>
        <v>12.634145766824915</v>
      </c>
      <c r="K224" s="2">
        <f t="shared" si="31"/>
        <v>13.289304474814188</v>
      </c>
      <c r="L224" s="2">
        <f t="shared" si="32"/>
        <v>14.327695826000934</v>
      </c>
      <c r="M224" s="2">
        <f>C224*100/C220-100</f>
        <v>2.989765492787498</v>
      </c>
      <c r="N224" s="2">
        <f>D224*100/D220-100</f>
        <v>4.679402555178541</v>
      </c>
      <c r="O224" s="2">
        <f>SUM(C221:C224)*100/SUM(C209:C212)-100</f>
        <v>14.55528761735303</v>
      </c>
      <c r="P224" s="2">
        <f>SUM(D221:D224)*100/SUM(D209:D212)-100</f>
        <v>11.155339468438328</v>
      </c>
    </row>
    <row r="225" spans="2:16" ht="12.75">
      <c r="B225" t="s">
        <v>10</v>
      </c>
      <c r="C225" s="1">
        <v>12095</v>
      </c>
      <c r="D225" s="1">
        <v>94226</v>
      </c>
      <c r="E225" s="2">
        <f t="shared" si="25"/>
        <v>-5.359937402190923</v>
      </c>
      <c r="F225" s="2">
        <f t="shared" si="26"/>
        <v>-1.7926750463802534</v>
      </c>
      <c r="G225" s="2">
        <f t="shared" si="29"/>
        <v>2.9624585000425583</v>
      </c>
      <c r="H225" s="2">
        <f t="shared" si="30"/>
        <v>7.1797438405714615</v>
      </c>
      <c r="I225" s="2">
        <f t="shared" si="27"/>
        <v>11.320399321906194</v>
      </c>
      <c r="J225" s="2">
        <f t="shared" si="28"/>
        <v>11.266490765171497</v>
      </c>
      <c r="K225" s="2">
        <f t="shared" si="31"/>
        <v>13.108194050434832</v>
      </c>
      <c r="L225" s="2">
        <f t="shared" si="32"/>
        <v>13.629890365716662</v>
      </c>
      <c r="M225" s="2">
        <f>C225*100/C220-100</f>
        <v>-2.5304214682891484</v>
      </c>
      <c r="N225" s="2">
        <f>D225*100/D220-100</f>
        <v>2.8028410268719313</v>
      </c>
      <c r="O225" s="2">
        <f>SUM(C221:C225)*100/SUM(C209:C213)-100</f>
        <v>12.054719059860446</v>
      </c>
      <c r="P225" s="2">
        <f>SUM(D221:D225)*100/SUM(D209:D213)-100</f>
        <v>10.2911834007907</v>
      </c>
    </row>
    <row r="226" spans="2:16" ht="12.75">
      <c r="B226" t="s">
        <v>11</v>
      </c>
      <c r="C226" s="1">
        <v>13674</v>
      </c>
      <c r="D226" s="1">
        <v>100062</v>
      </c>
      <c r="E226" s="2">
        <f t="shared" si="25"/>
        <v>13.054981397271604</v>
      </c>
      <c r="F226" s="2">
        <f t="shared" si="26"/>
        <v>6.193619595440751</v>
      </c>
      <c r="G226" s="2">
        <f t="shared" si="29"/>
        <v>21.969494246721965</v>
      </c>
      <c r="H226" s="2">
        <f t="shared" si="30"/>
        <v>19.38720723515445</v>
      </c>
      <c r="I226" s="2">
        <f t="shared" si="27"/>
        <v>14.723184785236526</v>
      </c>
      <c r="J226" s="2">
        <f t="shared" si="28"/>
        <v>13.767633677733286</v>
      </c>
      <c r="K226" s="2">
        <f t="shared" si="31"/>
        <v>13.970960360964</v>
      </c>
      <c r="L226" s="2">
        <f t="shared" si="32"/>
        <v>14.184952745214332</v>
      </c>
      <c r="M226" s="2">
        <f>C226*100/C220-100</f>
        <v>10.194213877024737</v>
      </c>
      <c r="N226" s="2">
        <f>D226*100/D220-100</f>
        <v>9.170057933382068</v>
      </c>
      <c r="O226" s="2">
        <f>SUM(C221:C226)*100/SUM(C209:C214)-100</f>
        <v>13.747316166953453</v>
      </c>
      <c r="P226" s="2">
        <f>SUM(D221:D226)*100/SUM(D209:D214)-100</f>
        <v>11.852555779022097</v>
      </c>
    </row>
    <row r="227" spans="2:16" ht="12.75">
      <c r="B227" t="s">
        <v>12</v>
      </c>
      <c r="C227" s="1">
        <v>17034</v>
      </c>
      <c r="D227" s="1">
        <v>126439</v>
      </c>
      <c r="E227" s="2">
        <f t="shared" si="25"/>
        <v>24.572180781044324</v>
      </c>
      <c r="F227" s="2">
        <f t="shared" si="26"/>
        <v>26.360656393036322</v>
      </c>
      <c r="G227" s="2">
        <f t="shared" si="29"/>
        <v>13.817987438193242</v>
      </c>
      <c r="H227" s="2">
        <f t="shared" si="30"/>
        <v>16.310667108216506</v>
      </c>
      <c r="I227" s="2">
        <f t="shared" si="27"/>
        <v>9.512761020881669</v>
      </c>
      <c r="J227" s="2">
        <f t="shared" si="28"/>
        <v>6.574159561179599</v>
      </c>
      <c r="K227" s="2">
        <f t="shared" si="31"/>
        <v>14.244784734578374</v>
      </c>
      <c r="L227" s="2">
        <f t="shared" si="32"/>
        <v>14.769276053910943</v>
      </c>
      <c r="M227" s="2">
        <f>C227*100/C220-100</f>
        <v>37.27133532113788</v>
      </c>
      <c r="N227" s="2">
        <f>D227*100/D220-100</f>
        <v>37.9480017892796</v>
      </c>
      <c r="O227" s="2">
        <f>SUM(C221:C227)*100/SUM(C209:C215)-100</f>
        <v>13.760432555774642</v>
      </c>
      <c r="P227" s="2">
        <f>SUM(D221:D227)*100/SUM(D209:D215)-100</f>
        <v>12.664370642607551</v>
      </c>
    </row>
    <row r="228" spans="2:16" ht="12.75">
      <c r="B228" t="s">
        <v>13</v>
      </c>
      <c r="C228" s="1">
        <v>9696</v>
      </c>
      <c r="D228" s="1">
        <v>64475</v>
      </c>
      <c r="E228" s="2">
        <f t="shared" si="25"/>
        <v>-43.07854878478337</v>
      </c>
      <c r="F228" s="2">
        <f t="shared" si="26"/>
        <v>-49.00703105845506</v>
      </c>
      <c r="G228" s="2">
        <f t="shared" si="29"/>
        <v>12.901723334885887</v>
      </c>
      <c r="H228" s="2">
        <f t="shared" si="30"/>
        <v>16.595536909110635</v>
      </c>
      <c r="I228" s="2">
        <f t="shared" si="27"/>
        <v>15.5736992964475</v>
      </c>
      <c r="J228" s="2">
        <f t="shared" si="28"/>
        <v>19.341808696533036</v>
      </c>
      <c r="K228" s="2">
        <f t="shared" si="31"/>
        <v>14.708400657358695</v>
      </c>
      <c r="L228" s="2">
        <f t="shared" si="32"/>
        <v>14.786163708814342</v>
      </c>
      <c r="M228" s="2">
        <f>C228*100/C220-100</f>
        <v>-21.86316383270207</v>
      </c>
      <c r="N228" s="2">
        <f>D228*100/D220-100</f>
        <v>-29.656218292110808</v>
      </c>
      <c r="O228" s="2">
        <f>SUM(C221:C228)*100/SUM(C209:C216)-100</f>
        <v>13.677780891005881</v>
      </c>
      <c r="P228" s="2">
        <f>SUM(D221:D228)*100/SUM(D209:D216)-100</f>
        <v>12.997645154168808</v>
      </c>
    </row>
    <row r="229" spans="2:16" ht="12.75">
      <c r="B229" t="s">
        <v>14</v>
      </c>
      <c r="C229" s="1">
        <v>10240</v>
      </c>
      <c r="D229" s="1">
        <v>69501</v>
      </c>
      <c r="E229" s="2">
        <f t="shared" si="25"/>
        <v>5.61056105610561</v>
      </c>
      <c r="F229" s="2">
        <f t="shared" si="26"/>
        <v>7.795269484296242</v>
      </c>
      <c r="G229" s="2">
        <f t="shared" si="29"/>
        <v>10.072019778566059</v>
      </c>
      <c r="H229" s="2">
        <f t="shared" si="30"/>
        <v>9.453841065860345</v>
      </c>
      <c r="I229" s="2">
        <f t="shared" si="27"/>
        <v>14.874414048835092</v>
      </c>
      <c r="J229" s="2">
        <f t="shared" si="28"/>
        <v>16.3916807064428</v>
      </c>
      <c r="K229" s="2">
        <f t="shared" si="31"/>
        <v>15.114781059412024</v>
      </c>
      <c r="L229" s="2">
        <f t="shared" si="32"/>
        <v>14.517958088928054</v>
      </c>
      <c r="M229" s="2">
        <f>C229*100/C220-100</f>
        <v>-17.47924893222661</v>
      </c>
      <c r="N229" s="2">
        <f>D229*100/D220-100</f>
        <v>-24.172730942535765</v>
      </c>
      <c r="O229" s="2">
        <f>SUM(C221:C229)*100/SUM(C209:C217)-100</f>
        <v>13.33732543033453</v>
      </c>
      <c r="P229" s="2">
        <f>SUM(D221:D229)*100/SUM(D209:D217)-100</f>
        <v>12.683264177040115</v>
      </c>
    </row>
    <row r="230" spans="2:16" ht="12.75">
      <c r="B230" t="s">
        <v>15</v>
      </c>
      <c r="C230" s="1">
        <v>13300</v>
      </c>
      <c r="D230" s="1">
        <v>95614</v>
      </c>
      <c r="E230" s="2">
        <f t="shared" si="25"/>
        <v>29.8828125</v>
      </c>
      <c r="F230" s="2">
        <f t="shared" si="26"/>
        <v>37.572121264442245</v>
      </c>
      <c r="G230" s="2">
        <f t="shared" si="29"/>
        <v>9.2761482211815</v>
      </c>
      <c r="H230" s="2">
        <f t="shared" si="30"/>
        <v>12.634145766824915</v>
      </c>
      <c r="I230" s="2">
        <f t="shared" si="27"/>
        <v>18.4585289514867</v>
      </c>
      <c r="J230" s="2">
        <f t="shared" si="28"/>
        <v>12.886415275258997</v>
      </c>
      <c r="K230" s="2">
        <f t="shared" si="31"/>
        <v>15.309770064071571</v>
      </c>
      <c r="L230" s="2">
        <f t="shared" si="32"/>
        <v>14.810666550823072</v>
      </c>
      <c r="M230" s="2">
        <f>C230*100/C220-100</f>
        <v>7.180272382947862</v>
      </c>
      <c r="N230" s="2">
        <f>D230*100/D220-100</f>
        <v>4.3171825392496</v>
      </c>
      <c r="O230" s="2">
        <f>SUM(C221:C230)*100/SUM(C209:C218)-100</f>
        <v>12.890812021788818</v>
      </c>
      <c r="P230" s="2">
        <f>SUM(D221:D230)*100/SUM(D209:D218)-100</f>
        <v>12.678056450998497</v>
      </c>
    </row>
    <row r="231" spans="2:16" ht="12.75">
      <c r="B231" t="s">
        <v>16</v>
      </c>
      <c r="C231" s="1">
        <v>11820</v>
      </c>
      <c r="D231" s="1">
        <v>84340</v>
      </c>
      <c r="E231" s="2">
        <f t="shared" si="25"/>
        <v>-11.127819548872182</v>
      </c>
      <c r="F231" s="2">
        <f t="shared" si="26"/>
        <v>-11.791160290334048</v>
      </c>
      <c r="G231" s="2">
        <f t="shared" si="29"/>
        <v>11.320399321906194</v>
      </c>
      <c r="H231" s="2">
        <f t="shared" si="30"/>
        <v>11.266490765171497</v>
      </c>
      <c r="I231" s="2">
        <f t="shared" si="27"/>
        <v>13.261678379495663</v>
      </c>
      <c r="J231" s="2">
        <f t="shared" si="28"/>
        <v>13.55995160571392</v>
      </c>
      <c r="K231" s="2">
        <f t="shared" si="31"/>
        <v>16.293007919132933</v>
      </c>
      <c r="L231" s="2">
        <f t="shared" si="32"/>
        <v>15.32173922799042</v>
      </c>
      <c r="M231" s="2">
        <f>C231*100/C220-100</f>
        <v>-4.746554919816262</v>
      </c>
      <c r="N231" s="2">
        <f>D231*100/D220-100</f>
        <v>-7.983023664313691</v>
      </c>
      <c r="O231" s="2">
        <f>SUM(C221:C231)*100/SUM(C209:C219)-100</f>
        <v>12.753365150803262</v>
      </c>
      <c r="P231" s="2">
        <f>SUM(D221:D231)*100/SUM(D209:D219)-100</f>
        <v>12.555978089106276</v>
      </c>
    </row>
    <row r="232" spans="2:16" ht="12.75">
      <c r="B232" t="s">
        <v>17</v>
      </c>
      <c r="C232" s="1">
        <v>14236</v>
      </c>
      <c r="D232" s="1">
        <v>104276</v>
      </c>
      <c r="E232" s="2">
        <f t="shared" si="25"/>
        <v>20.43993231810491</v>
      </c>
      <c r="F232" s="2">
        <f t="shared" si="26"/>
        <v>23.637657102205353</v>
      </c>
      <c r="G232" s="2">
        <f t="shared" si="29"/>
        <v>14.723184785236526</v>
      </c>
      <c r="H232" s="2">
        <f t="shared" si="30"/>
        <v>13.767633677733286</v>
      </c>
      <c r="I232" s="2">
        <f t="shared" si="27"/>
        <v>23.38745063624397</v>
      </c>
      <c r="J232" s="2">
        <f t="shared" si="28"/>
        <v>24.533789050788513</v>
      </c>
      <c r="K232" s="2">
        <f t="shared" si="31"/>
        <v>18.02370004959853</v>
      </c>
      <c r="L232" s="2">
        <f t="shared" si="32"/>
        <v>16.838996664700346</v>
      </c>
      <c r="M232" s="2">
        <f>C232*100/C220-100</f>
        <v>14.723184785236526</v>
      </c>
      <c r="N232" s="2">
        <f>D232*100/D220-100</f>
        <v>13.767633677733286</v>
      </c>
      <c r="O232" s="2">
        <f>SUM(C221:C232)*100/SUM(C209:C220)-100</f>
        <v>12.936153029328622</v>
      </c>
      <c r="P232" s="2">
        <f>SUM(D221:D232)*100/SUM(D209:D220)-100</f>
        <v>12.67069235504836</v>
      </c>
    </row>
    <row r="233" spans="1:16" ht="12.75">
      <c r="A233">
        <v>1998</v>
      </c>
      <c r="B233" t="s">
        <v>6</v>
      </c>
      <c r="C233" s="1">
        <v>11328</v>
      </c>
      <c r="D233" s="1">
        <v>78494</v>
      </c>
      <c r="E233" s="2">
        <f t="shared" si="25"/>
        <v>-20.427086260185447</v>
      </c>
      <c r="F233" s="2">
        <f t="shared" si="26"/>
        <v>-24.724768882580847</v>
      </c>
      <c r="G233" s="2">
        <f t="shared" si="29"/>
        <v>9.512761020881669</v>
      </c>
      <c r="H233" s="2">
        <f t="shared" si="30"/>
        <v>6.574159561179599</v>
      </c>
      <c r="I233" s="2">
        <f t="shared" si="27"/>
        <v>17.811435951626166</v>
      </c>
      <c r="J233" s="2">
        <f t="shared" si="28"/>
        <v>16.233915168579315</v>
      </c>
      <c r="K233" s="2">
        <f t="shared" si="31"/>
        <v>18.949180599238545</v>
      </c>
      <c r="L233" s="2">
        <f t="shared" si="32"/>
        <v>17.619178150007855</v>
      </c>
      <c r="M233" s="2">
        <f>C233*100/C232-100</f>
        <v>-20.427086260185447</v>
      </c>
      <c r="N233" s="2">
        <f>D233*100/D232-100</f>
        <v>-24.724768882580847</v>
      </c>
      <c r="O233" s="2">
        <f>C233*100/C221-100</f>
        <v>9.512761020881669</v>
      </c>
      <c r="P233" s="2">
        <f>D233*100/D221-100</f>
        <v>6.574159561179599</v>
      </c>
    </row>
    <row r="234" spans="2:16" ht="12.75">
      <c r="B234" t="s">
        <v>7</v>
      </c>
      <c r="C234" s="1">
        <v>13306</v>
      </c>
      <c r="D234" s="1">
        <v>94249</v>
      </c>
      <c r="E234" s="2">
        <f t="shared" si="25"/>
        <v>17.461158192090394</v>
      </c>
      <c r="F234" s="2">
        <f t="shared" si="26"/>
        <v>20.071597829133438</v>
      </c>
      <c r="G234" s="2">
        <f t="shared" si="29"/>
        <v>15.5736992964475</v>
      </c>
      <c r="H234" s="2">
        <f t="shared" si="30"/>
        <v>19.341808696533036</v>
      </c>
      <c r="I234" s="2">
        <f t="shared" si="27"/>
        <v>19.22442244224422</v>
      </c>
      <c r="J234" s="2">
        <f t="shared" si="28"/>
        <v>11.958123303606044</v>
      </c>
      <c r="K234" s="2">
        <f t="shared" si="31"/>
        <v>19.413324211066467</v>
      </c>
      <c r="L234" s="2">
        <f t="shared" si="32"/>
        <v>18.052618368511133</v>
      </c>
      <c r="M234" s="2">
        <f>C234*100/C232-100</f>
        <v>-6.532733914020795</v>
      </c>
      <c r="N234" s="2">
        <f>D234*100/D232-100</f>
        <v>-9.615827227741761</v>
      </c>
      <c r="O234" s="2">
        <f>SUM(C233:C234)*100/SUM(C221:C222)-100</f>
        <v>12.705311799423527</v>
      </c>
      <c r="P234" s="2">
        <f>SUM(D233:D234)*100/SUM(D221:D222)-100</f>
        <v>13.180585221390857</v>
      </c>
    </row>
    <row r="235" spans="2:16" ht="12.75">
      <c r="B235" t="s">
        <v>8</v>
      </c>
      <c r="C235" s="1">
        <v>16419</v>
      </c>
      <c r="D235" s="1">
        <v>120207</v>
      </c>
      <c r="E235" s="2">
        <f t="shared" si="25"/>
        <v>23.395460694423562</v>
      </c>
      <c r="F235" s="2">
        <f t="shared" si="26"/>
        <v>27.54193678447517</v>
      </c>
      <c r="G235" s="2">
        <f t="shared" si="29"/>
        <v>14.874414048835092</v>
      </c>
      <c r="H235" s="2">
        <f t="shared" si="30"/>
        <v>16.3916807064428</v>
      </c>
      <c r="I235" s="2">
        <f t="shared" si="27"/>
        <v>13.330078125</v>
      </c>
      <c r="J235" s="2">
        <f t="shared" si="28"/>
        <v>14.350872649314397</v>
      </c>
      <c r="K235" s="2">
        <f t="shared" si="31"/>
        <v>20.147982470969154</v>
      </c>
      <c r="L235" s="2">
        <f t="shared" si="32"/>
        <v>18.3619587721667</v>
      </c>
      <c r="M235" s="2">
        <f>C235*100/C232-100</f>
        <v>15.334363585276762</v>
      </c>
      <c r="N235" s="2">
        <f>D235*100/D232-100</f>
        <v>15.277724500364414</v>
      </c>
      <c r="O235" s="2">
        <f>SUM(C233:C235)*100/SUM(C221:C223)-100</f>
        <v>13.562932226832643</v>
      </c>
      <c r="P235" s="2">
        <f>SUM(D233:D235)*100/SUM(D221:D223)-100</f>
        <v>14.476522445917226</v>
      </c>
    </row>
    <row r="236" spans="2:16" ht="12.75">
      <c r="B236" t="s">
        <v>9</v>
      </c>
      <c r="C236" s="1">
        <v>15139</v>
      </c>
      <c r="D236" s="1">
        <v>108310</v>
      </c>
      <c r="E236" s="2">
        <f t="shared" si="25"/>
        <v>-7.795846275656245</v>
      </c>
      <c r="F236" s="2">
        <f t="shared" si="26"/>
        <v>-9.897094179207528</v>
      </c>
      <c r="G236" s="2">
        <f t="shared" si="29"/>
        <v>18.4585289514867</v>
      </c>
      <c r="H236" s="2">
        <f t="shared" si="30"/>
        <v>12.886415275258997</v>
      </c>
      <c r="I236" s="2">
        <f t="shared" si="27"/>
        <v>20.72932330827068</v>
      </c>
      <c r="J236" s="2">
        <f t="shared" si="28"/>
        <v>18.595603154349774</v>
      </c>
      <c r="K236" s="2">
        <f t="shared" si="31"/>
        <v>21.7863372838746</v>
      </c>
      <c r="L236" s="2">
        <f t="shared" si="32"/>
        <v>19.851945640695533</v>
      </c>
      <c r="M236" s="2">
        <f>C236*100/C232-100</f>
        <v>6.343073897162128</v>
      </c>
      <c r="N236" s="2">
        <f>D236*100/D232-100</f>
        <v>3.8685795389159523</v>
      </c>
      <c r="O236" s="2">
        <f>SUM(C233:C236)*100/SUM(C221:C224)-100</f>
        <v>14.841610463928063</v>
      </c>
      <c r="P236" s="2">
        <f>SUM(D233:D236)*100/SUM(D221:D224)-100</f>
        <v>14.042916015347444</v>
      </c>
    </row>
    <row r="237" spans="2:16" ht="12.75">
      <c r="B237" t="s">
        <v>10</v>
      </c>
      <c r="C237" s="1">
        <v>13699</v>
      </c>
      <c r="D237" s="1">
        <v>107003</v>
      </c>
      <c r="E237" s="2">
        <f t="shared" si="25"/>
        <v>-9.511856793711601</v>
      </c>
      <c r="F237" s="2">
        <f t="shared" si="26"/>
        <v>-1.2067214476964239</v>
      </c>
      <c r="G237" s="2">
        <f t="shared" si="29"/>
        <v>13.261678379495663</v>
      </c>
      <c r="H237" s="2">
        <f t="shared" si="30"/>
        <v>13.55995160571392</v>
      </c>
      <c r="I237" s="2">
        <f t="shared" si="27"/>
        <v>33.671742808798655</v>
      </c>
      <c r="J237" s="2">
        <f t="shared" si="28"/>
        <v>31.0730377045293</v>
      </c>
      <c r="K237" s="2">
        <f t="shared" si="31"/>
        <v>21.484392274791986</v>
      </c>
      <c r="L237" s="2">
        <f t="shared" si="32"/>
        <v>19.653690208587506</v>
      </c>
      <c r="M237" s="2">
        <f>C237*100/C232-100</f>
        <v>-3.772127001966851</v>
      </c>
      <c r="N237" s="2">
        <f>D237*100/D232-100</f>
        <v>2.6151751122022375</v>
      </c>
      <c r="O237" s="2">
        <f>SUM(C233:C237)*100/SUM(C221:C225)-100</f>
        <v>14.528471937730444</v>
      </c>
      <c r="P237" s="2">
        <f>SUM(D233:D237)*100/SUM(D221:D225)-100</f>
        <v>13.940897963575708</v>
      </c>
    </row>
    <row r="238" spans="2:16" ht="12.75">
      <c r="B238" t="s">
        <v>11</v>
      </c>
      <c r="C238" s="1">
        <v>16872</v>
      </c>
      <c r="D238" s="1">
        <v>124611</v>
      </c>
      <c r="E238" s="2">
        <f t="shared" si="25"/>
        <v>23.1622746185853</v>
      </c>
      <c r="F238" s="2">
        <f t="shared" si="26"/>
        <v>16.455613394016993</v>
      </c>
      <c r="G238" s="2">
        <f t="shared" si="29"/>
        <v>23.38745063624397</v>
      </c>
      <c r="H238" s="2">
        <f t="shared" si="30"/>
        <v>24.533789050788513</v>
      </c>
      <c r="I238" s="2">
        <f t="shared" si="27"/>
        <v>24.964877774655804</v>
      </c>
      <c r="J238" s="2">
        <f t="shared" si="28"/>
        <v>22.3004334650351</v>
      </c>
      <c r="K238" s="2">
        <f t="shared" si="31"/>
        <v>22.99879292768199</v>
      </c>
      <c r="L238" s="2">
        <f t="shared" si="32"/>
        <v>20.397668629712825</v>
      </c>
      <c r="M238" s="2">
        <f>C238*100/C232-100</f>
        <v>18.516437201461088</v>
      </c>
      <c r="N238" s="2">
        <f>D238*100/D232-100</f>
        <v>19.50113161225977</v>
      </c>
      <c r="O238" s="2">
        <f>SUM(C233:C238)*100/SUM(C221:C226)-100</f>
        <v>16.15014926571976</v>
      </c>
      <c r="P238" s="2">
        <f>SUM(D233:D238)*100/SUM(D221:D226)-100</f>
        <v>15.881700229612292</v>
      </c>
    </row>
    <row r="239" spans="2:16" ht="12.75">
      <c r="B239" t="s">
        <v>12</v>
      </c>
      <c r="C239" s="1">
        <v>20068</v>
      </c>
      <c r="D239" s="1">
        <v>146965</v>
      </c>
      <c r="E239" s="2">
        <f t="shared" si="25"/>
        <v>18.942626837363676</v>
      </c>
      <c r="F239" s="2">
        <f t="shared" si="26"/>
        <v>17.939026249689036</v>
      </c>
      <c r="G239" s="2">
        <f t="shared" si="29"/>
        <v>17.811435951626166</v>
      </c>
      <c r="H239" s="2">
        <f t="shared" si="30"/>
        <v>16.233915168579315</v>
      </c>
      <c r="I239" s="2">
        <f t="shared" si="27"/>
        <v>16.56073446327683</v>
      </c>
      <c r="J239" s="2">
        <f t="shared" si="28"/>
        <v>13.305475577751167</v>
      </c>
      <c r="K239" s="2">
        <f t="shared" si="31"/>
        <v>23.433217445689166</v>
      </c>
      <c r="L239" s="2">
        <f t="shared" si="32"/>
        <v>20.5105819948553</v>
      </c>
      <c r="M239" s="2">
        <f>C239*100/C232-100</f>
        <v>40.966563641472334</v>
      </c>
      <c r="N239" s="2">
        <f>D239*100/D232-100</f>
        <v>40.93847098085848</v>
      </c>
      <c r="O239" s="2">
        <f>SUM(C233:C239)*100/SUM(C221:C227)-100</f>
        <v>16.45863538748324</v>
      </c>
      <c r="P239" s="2">
        <f>SUM(D233:D239)*100/SUM(D221:D227)-100</f>
        <v>15.94791377046792</v>
      </c>
    </row>
    <row r="240" spans="2:16" ht="12.75">
      <c r="B240" t="s">
        <v>13</v>
      </c>
      <c r="C240" s="1">
        <v>11560</v>
      </c>
      <c r="D240" s="1">
        <v>72185</v>
      </c>
      <c r="E240" s="2">
        <f t="shared" si="25"/>
        <v>-42.39585409607335</v>
      </c>
      <c r="F240" s="2">
        <f t="shared" si="26"/>
        <v>-50.8828632667642</v>
      </c>
      <c r="G240" s="2">
        <f t="shared" si="29"/>
        <v>19.22442244224422</v>
      </c>
      <c r="H240" s="2">
        <f t="shared" si="30"/>
        <v>11.958123303606044</v>
      </c>
      <c r="I240" s="2">
        <f t="shared" si="27"/>
        <v>24.582894934615965</v>
      </c>
      <c r="J240" s="2">
        <f t="shared" si="28"/>
        <v>22.77902152807988</v>
      </c>
      <c r="K240" s="2">
        <f t="shared" si="31"/>
        <v>23.849196077605143</v>
      </c>
      <c r="L240" s="2">
        <f t="shared" si="32"/>
        <v>20.404325380098427</v>
      </c>
      <c r="M240" s="2">
        <f>C240*100/C232-100</f>
        <v>-18.79741500421467</v>
      </c>
      <c r="N240" s="2">
        <f>D240*100/D232-100</f>
        <v>-30.775058498599876</v>
      </c>
      <c r="O240" s="2">
        <f>SUM(C233:C240)*100/SUM(C221:C228)-100</f>
        <v>16.7230279308679</v>
      </c>
      <c r="P240" s="2">
        <f>SUM(D233:D240)*100/SUM(D221:D228)-100</f>
        <v>15.598899399228273</v>
      </c>
    </row>
    <row r="241" spans="2:16" ht="12.75">
      <c r="B241" t="s">
        <v>14</v>
      </c>
      <c r="C241" s="1">
        <v>11605</v>
      </c>
      <c r="D241" s="1">
        <v>79475</v>
      </c>
      <c r="E241" s="2">
        <f t="shared" si="25"/>
        <v>0.3892733564013895</v>
      </c>
      <c r="F241" s="2">
        <f t="shared" si="26"/>
        <v>10.099051049386986</v>
      </c>
      <c r="G241" s="2">
        <f t="shared" si="29"/>
        <v>13.330078125</v>
      </c>
      <c r="H241" s="2">
        <f t="shared" si="30"/>
        <v>14.350872649314397</v>
      </c>
      <c r="I241" s="2">
        <f t="shared" si="27"/>
        <v>31.116389548693576</v>
      </c>
      <c r="J241" s="2">
        <f t="shared" si="28"/>
        <v>30.648797490994696</v>
      </c>
      <c r="K241" s="2">
        <f t="shared" si="31"/>
        <v>24.226874698637403</v>
      </c>
      <c r="L241" s="2">
        <f t="shared" si="32"/>
        <v>21.109429361686253</v>
      </c>
      <c r="M241" s="2">
        <f>C241*100/C232-100</f>
        <v>-18.48131497611689</v>
      </c>
      <c r="N241" s="2">
        <f>D241*100/D232-100</f>
        <v>-23.783996317465196</v>
      </c>
      <c r="O241" s="2">
        <f>SUM(C233:C241)*100/SUM(C221:C229)-100</f>
        <v>16.411895870832552</v>
      </c>
      <c r="P241" s="2">
        <f>SUM(D233:D241)*100/SUM(D221:D229)-100</f>
        <v>15.491356426670038</v>
      </c>
    </row>
    <row r="242" spans="2:16" ht="12.75">
      <c r="B242" t="s">
        <v>15</v>
      </c>
      <c r="C242" s="1">
        <v>16057</v>
      </c>
      <c r="D242" s="1">
        <v>113394</v>
      </c>
      <c r="E242" s="2">
        <f t="shared" si="25"/>
        <v>38.36277466609221</v>
      </c>
      <c r="F242" s="2">
        <f t="shared" si="26"/>
        <v>42.678829820698326</v>
      </c>
      <c r="G242" s="2">
        <f t="shared" si="29"/>
        <v>20.72932330827068</v>
      </c>
      <c r="H242" s="2">
        <f t="shared" si="30"/>
        <v>18.595603154349774</v>
      </c>
      <c r="I242" s="2">
        <f t="shared" si="27"/>
        <v>15.820067375652286</v>
      </c>
      <c r="J242" s="2">
        <f t="shared" si="28"/>
        <v>11.59449727633644</v>
      </c>
      <c r="K242" s="2">
        <f t="shared" si="31"/>
        <v>25.346615333742747</v>
      </c>
      <c r="L242" s="2">
        <f t="shared" si="32"/>
        <v>21.595931330090835</v>
      </c>
      <c r="M242" s="2">
        <f>C242*100/C232-100</f>
        <v>12.791514470356844</v>
      </c>
      <c r="N242" s="2">
        <f>D242*100/D232-100</f>
        <v>8.744102190341025</v>
      </c>
      <c r="O242" s="2">
        <f>SUM(C233:C242)*100/SUM(C221:C230)-100</f>
        <v>16.87138410325761</v>
      </c>
      <c r="P242" s="2">
        <f>SUM(D233:D242)*100/SUM(D221:D230)-100</f>
        <v>15.820352551135215</v>
      </c>
    </row>
    <row r="243" spans="2:16" ht="12.75">
      <c r="B243" t="s">
        <v>16</v>
      </c>
      <c r="C243" s="1">
        <v>15800</v>
      </c>
      <c r="D243" s="1">
        <v>110547</v>
      </c>
      <c r="E243" s="2">
        <f t="shared" si="25"/>
        <v>-1.6005480475804887</v>
      </c>
      <c r="F243" s="2">
        <f t="shared" si="26"/>
        <v>-2.5107148526377046</v>
      </c>
      <c r="G243" s="2">
        <f t="shared" si="29"/>
        <v>33.671742808798655</v>
      </c>
      <c r="H243" s="2">
        <f t="shared" si="30"/>
        <v>31.0730377045293</v>
      </c>
      <c r="I243" s="2">
        <f t="shared" si="27"/>
        <v>31.900138696255198</v>
      </c>
      <c r="J243" s="2">
        <f t="shared" si="28"/>
        <v>22.304047550068688</v>
      </c>
      <c r="K243" s="2">
        <f t="shared" si="31"/>
        <v>24.550720764166897</v>
      </c>
      <c r="L243" s="2">
        <f t="shared" si="32"/>
        <v>20.471435554989867</v>
      </c>
      <c r="M243" s="2">
        <f>C243*100/C232-100</f>
        <v>10.986232087665073</v>
      </c>
      <c r="N243" s="2">
        <f>D243*100/D232-100</f>
        <v>6.013847865280596</v>
      </c>
      <c r="O243" s="2">
        <f>SUM(C233:C243)*100/SUM(C221:C231)-100</f>
        <v>18.32311077645133</v>
      </c>
      <c r="P243" s="2">
        <f>SUM(D233:D243)*100/SUM(D221:D231)-100</f>
        <v>17.124358975658566</v>
      </c>
    </row>
    <row r="244" spans="2:16" ht="12.75">
      <c r="B244" t="s">
        <v>17</v>
      </c>
      <c r="C244" s="1">
        <v>17790</v>
      </c>
      <c r="D244" s="1">
        <v>127530</v>
      </c>
      <c r="E244" s="2">
        <f t="shared" si="25"/>
        <v>12.594936708860757</v>
      </c>
      <c r="F244" s="2">
        <f t="shared" si="26"/>
        <v>15.362696409671898</v>
      </c>
      <c r="G244" s="2">
        <f t="shared" si="29"/>
        <v>24.964877774655804</v>
      </c>
      <c r="H244" s="2">
        <f t="shared" si="30"/>
        <v>22.3004334650351</v>
      </c>
      <c r="I244" s="2">
        <f t="shared" si="27"/>
        <v>27.513039355144613</v>
      </c>
      <c r="J244" s="2">
        <f t="shared" si="28"/>
        <v>24.785933826066724</v>
      </c>
      <c r="K244" s="2">
        <f t="shared" si="31"/>
        <v>23.182595164945</v>
      </c>
      <c r="L244" s="2">
        <f t="shared" si="32"/>
        <v>19.0385769490901</v>
      </c>
      <c r="M244" s="2">
        <f>C244*100/C232-100</f>
        <v>24.964877774655804</v>
      </c>
      <c r="N244" s="2">
        <f>D244*100/D232-100</f>
        <v>22.3004334650351</v>
      </c>
      <c r="O244" s="2">
        <f>SUM(C233:C244)*100/SUM(C221:C232)-100</f>
        <v>18.94918059923853</v>
      </c>
      <c r="P244" s="2">
        <f>SUM(D233:D244)*100/SUM(D221:D232)-100</f>
        <v>17.61917815000784</v>
      </c>
    </row>
    <row r="245" spans="1:16" ht="12.75">
      <c r="A245">
        <v>1999</v>
      </c>
      <c r="B245" t="s">
        <v>6</v>
      </c>
      <c r="C245" s="1">
        <v>13204</v>
      </c>
      <c r="D245" s="1">
        <v>88938</v>
      </c>
      <c r="E245" s="2">
        <f t="shared" si="25"/>
        <v>-25.778527262507026</v>
      </c>
      <c r="F245" s="2">
        <f t="shared" si="26"/>
        <v>-30.261115031757228</v>
      </c>
      <c r="G245" s="2">
        <f t="shared" si="29"/>
        <v>16.56073446327683</v>
      </c>
      <c r="H245" s="2">
        <f t="shared" si="30"/>
        <v>13.305475577751167</v>
      </c>
      <c r="I245" s="2">
        <f t="shared" si="27"/>
        <v>22.104843531991236</v>
      </c>
      <c r="J245" s="2">
        <f t="shared" si="28"/>
        <v>15.965025686387918</v>
      </c>
      <c r="K245" s="2">
        <f t="shared" si="31"/>
        <v>21.38574840099531</v>
      </c>
      <c r="L245" s="2">
        <f t="shared" si="32"/>
        <v>17.1134944698629</v>
      </c>
      <c r="M245" s="2">
        <f>C245*100/C244-100</f>
        <v>-25.778527262507026</v>
      </c>
      <c r="N245" s="2">
        <f>D245*100/D244-100</f>
        <v>-30.261115031757228</v>
      </c>
      <c r="O245" s="2">
        <f>C245*100/C233-100</f>
        <v>16.56073446327683</v>
      </c>
      <c r="P245" s="2">
        <f>D245*100/D233-100</f>
        <v>13.305475577751167</v>
      </c>
    </row>
    <row r="246" spans="2:16" ht="12.75">
      <c r="B246" t="s">
        <v>7</v>
      </c>
      <c r="C246" s="1">
        <v>16577</v>
      </c>
      <c r="D246" s="1">
        <v>115718</v>
      </c>
      <c r="E246" s="2">
        <f t="shared" si="25"/>
        <v>25.54528930627083</v>
      </c>
      <c r="F246" s="2">
        <f t="shared" si="26"/>
        <v>30.110863747779348</v>
      </c>
      <c r="G246" s="2">
        <f t="shared" si="29"/>
        <v>24.582894934615965</v>
      </c>
      <c r="H246" s="2">
        <f t="shared" si="30"/>
        <v>22.77902152807988</v>
      </c>
      <c r="I246" s="2">
        <f t="shared" si="27"/>
        <v>25.458477508650518</v>
      </c>
      <c r="J246" s="2">
        <f t="shared" si="28"/>
        <v>24.638082704162912</v>
      </c>
      <c r="K246" s="2">
        <f t="shared" si="31"/>
        <v>20.57415477167679</v>
      </c>
      <c r="L246" s="2">
        <f t="shared" si="32"/>
        <v>17.244285279114052</v>
      </c>
      <c r="M246" s="2">
        <f>C246*100/C244-100</f>
        <v>-6.818437324339513</v>
      </c>
      <c r="N246" s="2">
        <f>D246*100/D244-100</f>
        <v>-9.262134399749073</v>
      </c>
      <c r="O246" s="2">
        <f>SUM(C245:C246)*100/SUM(C233:C234)-100</f>
        <v>20.893886498335632</v>
      </c>
      <c r="P246" s="2">
        <f>SUM(D245:D246)*100/SUM(D233:D234)-100</f>
        <v>18.474265237954654</v>
      </c>
    </row>
    <row r="247" spans="2:16" ht="12.75">
      <c r="B247" t="s">
        <v>8</v>
      </c>
      <c r="C247" s="1">
        <v>21528</v>
      </c>
      <c r="D247" s="1">
        <v>157049</v>
      </c>
      <c r="E247" s="2">
        <f t="shared" si="25"/>
        <v>29.866682753212274</v>
      </c>
      <c r="F247" s="2">
        <f t="shared" si="26"/>
        <v>35.71700167648939</v>
      </c>
      <c r="G247" s="2">
        <f t="shared" si="29"/>
        <v>31.116389548693576</v>
      </c>
      <c r="H247" s="2">
        <f t="shared" si="30"/>
        <v>30.648797490994696</v>
      </c>
      <c r="I247" s="2">
        <f t="shared" si="27"/>
        <v>30.952175786299023</v>
      </c>
      <c r="J247" s="2">
        <f t="shared" si="28"/>
        <v>22.64108210128971</v>
      </c>
      <c r="K247" s="2">
        <f t="shared" si="31"/>
        <v>19.006439742410308</v>
      </c>
      <c r="L247" s="2">
        <f t="shared" si="32"/>
        <v>16.3717228072764</v>
      </c>
      <c r="M247" s="2">
        <f>C247*100/C244-100</f>
        <v>21.01180438448567</v>
      </c>
      <c r="N247" s="2">
        <f>D247*100/D244-100</f>
        <v>23.146710577903235</v>
      </c>
      <c r="O247" s="2">
        <f>SUM(C245:C247)*100/SUM(C233:C235)-100</f>
        <v>24.982339902077797</v>
      </c>
      <c r="P247" s="2">
        <f>SUM(D245:D247)*100/SUM(D233:D235)-100</f>
        <v>23.469875405359275</v>
      </c>
    </row>
    <row r="248" spans="2:16" ht="12.75">
      <c r="B248" t="s">
        <v>9</v>
      </c>
      <c r="C248" s="1">
        <v>17534</v>
      </c>
      <c r="D248" s="1">
        <v>120868</v>
      </c>
      <c r="E248" s="2">
        <f t="shared" si="25"/>
        <v>-18.552582683017462</v>
      </c>
      <c r="F248" s="2">
        <f t="shared" si="26"/>
        <v>-23.038032715903952</v>
      </c>
      <c r="G248" s="2">
        <f t="shared" si="29"/>
        <v>15.820067375652286</v>
      </c>
      <c r="H248" s="2">
        <f t="shared" si="30"/>
        <v>11.59449727633644</v>
      </c>
      <c r="I248" s="2">
        <f t="shared" si="27"/>
        <v>12.991218783085259</v>
      </c>
      <c r="J248" s="2">
        <f t="shared" si="28"/>
        <v>6.8336949044923045</v>
      </c>
      <c r="K248" s="2">
        <f t="shared" si="31"/>
        <v>15.422408754127204</v>
      </c>
      <c r="L248" s="2">
        <f t="shared" si="32"/>
        <v>13.080471249699443</v>
      </c>
      <c r="M248" s="2">
        <f>C248*100/C244-100</f>
        <v>-1.439010680157395</v>
      </c>
      <c r="N248" s="2">
        <f>D248*100/D244-100</f>
        <v>-5.223868893593661</v>
      </c>
      <c r="O248" s="2">
        <f>SUM(C245:C248)*100/SUM(C233:C236)-100</f>
        <v>22.513880979498865</v>
      </c>
      <c r="P248" s="2">
        <f>SUM(D245:D248)*100/SUM(D233:D236)-100</f>
        <v>20.26441708617854</v>
      </c>
    </row>
    <row r="249" spans="2:16" ht="12.75">
      <c r="B249" t="s">
        <v>10</v>
      </c>
      <c r="C249" s="1">
        <v>18069</v>
      </c>
      <c r="D249" s="1">
        <v>130869</v>
      </c>
      <c r="E249" s="2">
        <f t="shared" si="25"/>
        <v>3.0512147827078877</v>
      </c>
      <c r="F249" s="2">
        <f t="shared" si="26"/>
        <v>8.274315782506534</v>
      </c>
      <c r="G249" s="2">
        <f t="shared" si="29"/>
        <v>31.900138696255198</v>
      </c>
      <c r="H249" s="2">
        <f t="shared" si="30"/>
        <v>22.304047550068688</v>
      </c>
      <c r="I249" s="2">
        <f t="shared" si="27"/>
        <v>16.12658227848101</v>
      </c>
      <c r="J249" s="2">
        <f t="shared" si="28"/>
        <v>12.23190136322107</v>
      </c>
      <c r="K249" s="2">
        <f t="shared" si="31"/>
        <v>14.024358534327632</v>
      </c>
      <c r="L249" s="2">
        <f t="shared" si="32"/>
        <v>12.761868322041693</v>
      </c>
      <c r="M249" s="2">
        <f>C249*100/C244-100</f>
        <v>1.5682967959527758</v>
      </c>
      <c r="N249" s="2">
        <f>D249*100/D244-100</f>
        <v>2.618207480592801</v>
      </c>
      <c r="O249" s="2">
        <f>SUM(C245:C249)*100/SUM(C233:C237)-100</f>
        <v>24.353636376643635</v>
      </c>
      <c r="P249" s="2">
        <f>SUM(D245:D249)*100/SUM(D233:D237)-100</f>
        <v>20.693814029350946</v>
      </c>
    </row>
    <row r="250" spans="2:16" ht="12.75">
      <c r="B250" t="s">
        <v>11</v>
      </c>
      <c r="C250" s="1">
        <v>21514</v>
      </c>
      <c r="D250" s="1">
        <v>155497</v>
      </c>
      <c r="E250" s="2">
        <f t="shared" si="25"/>
        <v>19.065803309535667</v>
      </c>
      <c r="F250" s="2">
        <f t="shared" si="26"/>
        <v>18.818818818818812</v>
      </c>
      <c r="G250" s="2">
        <f t="shared" si="29"/>
        <v>27.513039355144613</v>
      </c>
      <c r="H250" s="2">
        <f t="shared" si="30"/>
        <v>24.785933826066724</v>
      </c>
      <c r="I250" s="2">
        <f t="shared" si="27"/>
        <v>6.46430578976954</v>
      </c>
      <c r="J250" s="2">
        <f t="shared" si="28"/>
        <v>2.339057476672153</v>
      </c>
      <c r="K250" s="2">
        <f t="shared" si="31"/>
        <v>11.298458284180114</v>
      </c>
      <c r="L250" s="2">
        <f t="shared" si="32"/>
        <v>11.120131916674652</v>
      </c>
      <c r="M250" s="2">
        <f>C250*100/C244-100</f>
        <v>20.933108487914552</v>
      </c>
      <c r="N250" s="2">
        <f>D250*100/D244-100</f>
        <v>21.92974202148514</v>
      </c>
      <c r="O250" s="2">
        <f>SUM(C245:C250)*100/SUM(C233:C238)-100</f>
        <v>24.96801632032087</v>
      </c>
      <c r="P250" s="2">
        <f>SUM(D245:D250)*100/SUM(D233:D238)-100</f>
        <v>21.499540192834587</v>
      </c>
    </row>
    <row r="251" spans="2:16" ht="12.75">
      <c r="B251" t="s">
        <v>12</v>
      </c>
      <c r="C251" s="1">
        <v>24504</v>
      </c>
      <c r="D251" s="1">
        <v>170428</v>
      </c>
      <c r="E251" s="2">
        <f t="shared" si="25"/>
        <v>13.897926931300546</v>
      </c>
      <c r="F251" s="2">
        <f t="shared" si="26"/>
        <v>9.602114510247787</v>
      </c>
      <c r="G251" s="2">
        <f t="shared" si="29"/>
        <v>22.104843531991236</v>
      </c>
      <c r="H251" s="2">
        <f t="shared" si="30"/>
        <v>15.965025686387918</v>
      </c>
      <c r="I251" s="2">
        <f t="shared" si="27"/>
        <v>6.0890639200242305</v>
      </c>
      <c r="J251" s="2">
        <f t="shared" si="28"/>
        <v>15.654725764015382</v>
      </c>
      <c r="K251" s="2">
        <f t="shared" si="31"/>
        <v>8.443364827675282</v>
      </c>
      <c r="L251" s="2">
        <f t="shared" si="32"/>
        <v>8.52452546977348</v>
      </c>
      <c r="M251" s="2">
        <f>C251*100/C244-100</f>
        <v>37.74030354131534</v>
      </c>
      <c r="N251" s="2">
        <f>D251*100/D244-100</f>
        <v>33.637575472437845</v>
      </c>
      <c r="O251" s="2">
        <f>SUM(C245:C251)*100/SUM(C233:C239)-100</f>
        <v>24.430174762007283</v>
      </c>
      <c r="P251" s="2">
        <f>SUM(D245:D251)*100/SUM(D233:D239)-100</f>
        <v>20.45653012993708</v>
      </c>
    </row>
    <row r="252" spans="2:16" ht="12.75">
      <c r="B252" t="s">
        <v>13</v>
      </c>
      <c r="C252" s="1">
        <v>14503</v>
      </c>
      <c r="D252" s="1">
        <v>89970</v>
      </c>
      <c r="E252" s="2">
        <f t="shared" si="25"/>
        <v>-40.81374469474372</v>
      </c>
      <c r="F252" s="2">
        <f t="shared" si="26"/>
        <v>-47.20937874058254</v>
      </c>
      <c r="G252" s="2">
        <f t="shared" si="29"/>
        <v>25.458477508650518</v>
      </c>
      <c r="H252" s="2">
        <f t="shared" si="30"/>
        <v>24.638082704162912</v>
      </c>
      <c r="I252" s="2">
        <f t="shared" si="27"/>
        <v>6.315979972250702</v>
      </c>
      <c r="J252" s="2">
        <f t="shared" si="28"/>
        <v>11.837397811922088</v>
      </c>
      <c r="K252" s="2">
        <f t="shared" si="31"/>
        <v>5.2867183171156</v>
      </c>
      <c r="L252" s="2">
        <f t="shared" si="32"/>
        <v>5.932070616389069</v>
      </c>
      <c r="M252" s="2">
        <f>C252*100/C244-100</f>
        <v>-18.47667228780213</v>
      </c>
      <c r="N252" s="2">
        <f>D252*100/D244-100</f>
        <v>-29.451893672077162</v>
      </c>
      <c r="O252" s="2">
        <f>SUM(C245:C252)*100/SUM(C233:C240)-100</f>
        <v>24.530580871856813</v>
      </c>
      <c r="P252" s="2">
        <f>SUM(D245:D252)*100/SUM(D233:D240)-100</f>
        <v>20.81079875684253</v>
      </c>
    </row>
    <row r="253" spans="2:16" ht="12.75">
      <c r="B253" t="s">
        <v>14</v>
      </c>
      <c r="C253" s="1">
        <v>15197</v>
      </c>
      <c r="D253" s="1">
        <v>97469</v>
      </c>
      <c r="E253" s="2">
        <f t="shared" si="25"/>
        <v>4.78521685168586</v>
      </c>
      <c r="F253" s="2">
        <f t="shared" si="26"/>
        <v>8.335000555740805</v>
      </c>
      <c r="G253" s="2">
        <f t="shared" si="29"/>
        <v>30.952175786299023</v>
      </c>
      <c r="H253" s="2">
        <f t="shared" si="30"/>
        <v>22.64108210128971</v>
      </c>
      <c r="I253" s="2">
        <f t="shared" si="27"/>
        <v>-3.3723522853957633</v>
      </c>
      <c r="J253" s="2">
        <f t="shared" si="28"/>
        <v>-1.0283414730434401</v>
      </c>
      <c r="K253" s="2">
        <f t="shared" si="31"/>
        <v>3.536909696432417</v>
      </c>
      <c r="L253" s="2">
        <f t="shared" si="32"/>
        <v>4.69470643703994</v>
      </c>
      <c r="M253" s="2">
        <f>C253*100/C244-100</f>
        <v>-14.57560427206296</v>
      </c>
      <c r="N253" s="2">
        <f>D253*100/D244-100</f>
        <v>-23.57170861758017</v>
      </c>
      <c r="O253" s="2">
        <f>SUM(C245:C253)*100/SUM(C233:C241)-100</f>
        <v>25.103849349210748</v>
      </c>
      <c r="P253" s="2">
        <f>SUM(D245:D253)*100/SUM(D233:D241)-100</f>
        <v>20.966957559804143</v>
      </c>
    </row>
    <row r="254" spans="2:16" ht="12.75">
      <c r="B254" t="s">
        <v>15</v>
      </c>
      <c r="C254" s="1">
        <v>18143</v>
      </c>
      <c r="D254" s="1">
        <v>121143</v>
      </c>
      <c r="E254" s="2">
        <f t="shared" si="25"/>
        <v>19.385405014147523</v>
      </c>
      <c r="F254" s="2">
        <f t="shared" si="26"/>
        <v>24.288748217381936</v>
      </c>
      <c r="G254" s="2">
        <f t="shared" si="29"/>
        <v>12.991218783085259</v>
      </c>
      <c r="H254" s="2">
        <f t="shared" si="30"/>
        <v>6.8336949044923045</v>
      </c>
      <c r="I254" s="2">
        <f t="shared" si="27"/>
        <v>0.43344359530055954</v>
      </c>
      <c r="J254" s="2">
        <f t="shared" si="28"/>
        <v>8.152695502531685</v>
      </c>
      <c r="K254" s="2">
        <f t="shared" si="31"/>
        <v>1.0425057825388535</v>
      </c>
      <c r="L254" s="2">
        <f t="shared" si="32"/>
        <v>3.0243317050864107</v>
      </c>
      <c r="M254" s="2">
        <f>C254*100/C244-100</f>
        <v>1.9842608206857761</v>
      </c>
      <c r="N254" s="2">
        <f>D254*100/D244-100</f>
        <v>-5.008233356857204</v>
      </c>
      <c r="O254" s="2">
        <f>SUM(C245:C254)*100/SUM(C233:C242)-100</f>
        <v>23.7721922863618</v>
      </c>
      <c r="P254" s="2">
        <f>SUM(D245:D254)*100/SUM(D233:D242)-100</f>
        <v>19.43318598172253</v>
      </c>
    </row>
    <row r="255" spans="2:16" ht="12.75">
      <c r="B255" t="s">
        <v>16</v>
      </c>
      <c r="C255" s="1">
        <v>18348</v>
      </c>
      <c r="D255" s="1">
        <v>124069</v>
      </c>
      <c r="E255" s="2">
        <f t="shared" si="25"/>
        <v>1.1299123628947854</v>
      </c>
      <c r="F255" s="2">
        <f t="shared" si="26"/>
        <v>2.415327340415871</v>
      </c>
      <c r="G255" s="2">
        <f t="shared" si="29"/>
        <v>16.12658227848101</v>
      </c>
      <c r="H255" s="2">
        <f t="shared" si="30"/>
        <v>12.23190136322107</v>
      </c>
      <c r="I255" s="2">
        <f t="shared" si="27"/>
        <v>-2.091980740494776</v>
      </c>
      <c r="J255" s="2">
        <f t="shared" si="28"/>
        <v>3.1497146000962744</v>
      </c>
      <c r="K255" s="2">
        <f t="shared" si="31"/>
        <v>-1.7871554326073067</v>
      </c>
      <c r="L255" s="2">
        <f t="shared" si="32"/>
        <v>1.506837700013321</v>
      </c>
      <c r="M255" s="2">
        <f>C255*100/C244-100</f>
        <v>3.136593591905566</v>
      </c>
      <c r="N255" s="2">
        <f>D255*100/D244-100</f>
        <v>-2.7138712459813377</v>
      </c>
      <c r="O255" s="2">
        <f>SUM(C245:C255)*100/SUM(C233:C243)-100</f>
        <v>23.02583208219805</v>
      </c>
      <c r="P255" s="2">
        <f>SUM(D245:D255)*100/SUM(D233:D243)-100</f>
        <v>18.744201343211245</v>
      </c>
    </row>
    <row r="256" spans="2:16" ht="12.75">
      <c r="B256" t="s">
        <v>17</v>
      </c>
      <c r="C256" s="1">
        <v>18940</v>
      </c>
      <c r="D256" s="1">
        <v>130513</v>
      </c>
      <c r="E256" s="2">
        <f t="shared" si="25"/>
        <v>3.226509701329846</v>
      </c>
      <c r="F256" s="2">
        <f t="shared" si="26"/>
        <v>5.193884048392434</v>
      </c>
      <c r="G256" s="2">
        <f t="shared" si="29"/>
        <v>6.46430578976954</v>
      </c>
      <c r="H256" s="2">
        <f t="shared" si="30"/>
        <v>2.339057476672153</v>
      </c>
      <c r="I256" s="2">
        <f t="shared" si="27"/>
        <v>-2.7005670726038886</v>
      </c>
      <c r="J256" s="2">
        <f t="shared" si="28"/>
        <v>-1.6154652501334397</v>
      </c>
      <c r="K256" s="2">
        <f t="shared" si="31"/>
        <v>-4.306835522403205</v>
      </c>
      <c r="L256" s="2">
        <f t="shared" si="32"/>
        <v>-0.3007572948648516</v>
      </c>
      <c r="M256" s="2">
        <f>C256*100/C244-100</f>
        <v>6.46430578976954</v>
      </c>
      <c r="N256" s="2">
        <f>D256*100/D244-100</f>
        <v>2.339057476672153</v>
      </c>
      <c r="O256" s="2">
        <f>SUM(C245:C256)*100/SUM(C233:C244)-100</f>
        <v>21.38574840099531</v>
      </c>
      <c r="P256" s="2">
        <f>SUM(D245:D256)*100/SUM(D233:D244)-100</f>
        <v>17.1134944698629</v>
      </c>
    </row>
    <row r="257" spans="1:16" ht="12.75">
      <c r="A257">
        <v>2000</v>
      </c>
      <c r="B257" t="s">
        <v>6</v>
      </c>
      <c r="C257" s="1">
        <v>14008</v>
      </c>
      <c r="D257" s="1">
        <v>102861</v>
      </c>
      <c r="E257" s="2">
        <f t="shared" si="25"/>
        <v>-26.040126715945092</v>
      </c>
      <c r="F257" s="2">
        <f t="shared" si="26"/>
        <v>-21.1871614321945</v>
      </c>
      <c r="G257" s="2">
        <f t="shared" si="29"/>
        <v>6.0890639200242305</v>
      </c>
      <c r="H257" s="2">
        <f t="shared" si="30"/>
        <v>15.654725764015382</v>
      </c>
      <c r="I257" s="2">
        <f t="shared" si="27"/>
        <v>-6.872347371857657</v>
      </c>
      <c r="J257" s="2">
        <f t="shared" si="28"/>
        <v>-7.001783744455139</v>
      </c>
      <c r="K257" s="2">
        <f t="shared" si="31"/>
        <v>-7.300250847239994</v>
      </c>
      <c r="L257" s="2">
        <f t="shared" si="32"/>
        <v>-2.354094524505669</v>
      </c>
      <c r="M257" s="2">
        <f>C257*100/C256-100</f>
        <v>-26.040126715945092</v>
      </c>
      <c r="N257" s="2">
        <f>D257*100/D256-100</f>
        <v>-21.1871614321945</v>
      </c>
      <c r="O257" s="2">
        <f>C257*100/C245-100</f>
        <v>6.0890639200242305</v>
      </c>
      <c r="P257" s="2">
        <f>D257*100/D245-100</f>
        <v>15.654725764015382</v>
      </c>
    </row>
    <row r="258" spans="2:16" ht="12.75">
      <c r="B258" t="s">
        <v>7</v>
      </c>
      <c r="C258" s="1">
        <v>17624</v>
      </c>
      <c r="D258" s="1">
        <v>129416</v>
      </c>
      <c r="E258" s="2">
        <f t="shared" si="25"/>
        <v>25.813820673900622</v>
      </c>
      <c r="F258" s="2">
        <f t="shared" si="26"/>
        <v>25.81639299637375</v>
      </c>
      <c r="G258" s="2">
        <f t="shared" si="29"/>
        <v>6.315979972250702</v>
      </c>
      <c r="H258" s="2">
        <f t="shared" si="30"/>
        <v>11.837397811922088</v>
      </c>
      <c r="I258" s="2">
        <f t="shared" si="27"/>
        <v>-3.813004206026335</v>
      </c>
      <c r="J258" s="2">
        <f t="shared" si="28"/>
        <v>0.856952317439152</v>
      </c>
      <c r="K258" s="2">
        <f t="shared" si="31"/>
        <v>-7.031731889520941</v>
      </c>
      <c r="L258" s="2">
        <f t="shared" si="32"/>
        <v>-3.5147785557623337</v>
      </c>
      <c r="M258" s="2">
        <f>C258*100/C256-100</f>
        <v>-6.948257655755015</v>
      </c>
      <c r="N258" s="2">
        <f>D258*100/D256-100</f>
        <v>-0.8405292959321997</v>
      </c>
      <c r="O258" s="2">
        <f>SUM(C257:C258)*100/SUM(C245:C246)-100</f>
        <v>6.215372217185447</v>
      </c>
      <c r="P258" s="2">
        <f>SUM(D257:D258)*100/SUM(D245:D246)-100</f>
        <v>13.49630599640372</v>
      </c>
    </row>
    <row r="259" spans="2:16" ht="12.75">
      <c r="B259" t="s">
        <v>8</v>
      </c>
      <c r="C259" s="1">
        <v>20802</v>
      </c>
      <c r="D259" s="1">
        <v>155434</v>
      </c>
      <c r="E259" s="2">
        <f t="shared" si="25"/>
        <v>18.032228778937807</v>
      </c>
      <c r="F259" s="2">
        <f t="shared" si="26"/>
        <v>20.10416022748346</v>
      </c>
      <c r="G259" s="2">
        <f t="shared" si="29"/>
        <v>-3.3723522853957633</v>
      </c>
      <c r="H259" s="2">
        <f t="shared" si="30"/>
        <v>-1.0283414730434401</v>
      </c>
      <c r="I259" s="2">
        <f t="shared" si="27"/>
        <v>-10.370467855497793</v>
      </c>
      <c r="J259" s="2">
        <f t="shared" si="28"/>
        <v>-6.006012167971349</v>
      </c>
      <c r="K259" s="2">
        <f t="shared" si="31"/>
        <v>-7.283822619957064</v>
      </c>
      <c r="L259" s="2">
        <f t="shared" si="32"/>
        <v>-4.761879865529693</v>
      </c>
      <c r="M259" s="2">
        <f>C259*100/C256-100</f>
        <v>9.831045406546991</v>
      </c>
      <c r="N259" s="2">
        <f>D259*100/D256-100</f>
        <v>19.094649575138106</v>
      </c>
      <c r="O259" s="2">
        <f>SUM(C257:C259)*100/SUM(C245:C247)-100</f>
        <v>2.1925977898614235</v>
      </c>
      <c r="P259" s="2">
        <f>SUM(D257:D259)*100/SUM(D245:D247)-100</f>
        <v>7.189837021882468</v>
      </c>
    </row>
    <row r="260" spans="2:16" ht="12.75">
      <c r="B260" t="s">
        <v>9</v>
      </c>
      <c r="C260" s="1">
        <v>17610</v>
      </c>
      <c r="D260" s="1">
        <v>130722</v>
      </c>
      <c r="E260" s="2">
        <f t="shared" si="25"/>
        <v>-15.34467839630804</v>
      </c>
      <c r="F260" s="2">
        <f t="shared" si="26"/>
        <v>-15.898709420075406</v>
      </c>
      <c r="G260" s="2">
        <f t="shared" si="29"/>
        <v>0.43344359530055954</v>
      </c>
      <c r="H260" s="2">
        <f t="shared" si="30"/>
        <v>8.152695502531685</v>
      </c>
      <c r="I260" s="2">
        <f t="shared" si="27"/>
        <v>-21.815576255305075</v>
      </c>
      <c r="J260" s="2">
        <f t="shared" si="28"/>
        <v>-12.024632046424472</v>
      </c>
      <c r="K260" s="2">
        <f t="shared" si="31"/>
        <v>-6.081136568941446</v>
      </c>
      <c r="L260" s="2">
        <f t="shared" si="32"/>
        <v>-4.590860410968148</v>
      </c>
      <c r="M260" s="2">
        <f>C260*100/C256-100</f>
        <v>-7.022175290390706</v>
      </c>
      <c r="N260" s="2">
        <f>D260*100/D256-100</f>
        <v>0.16013730432983664</v>
      </c>
      <c r="O260" s="2">
        <f>SUM(C257:C260)*100/SUM(C245:C248)-100</f>
        <v>1.7445491916389528</v>
      </c>
      <c r="P260" s="2">
        <f>SUM(D257:D260)*100/SUM(D245:D248)-100</f>
        <v>7.431000076672333</v>
      </c>
    </row>
    <row r="261" spans="2:16" ht="12.75">
      <c r="B261" t="s">
        <v>10</v>
      </c>
      <c r="C261" s="1">
        <v>17691</v>
      </c>
      <c r="D261" s="1">
        <v>134991</v>
      </c>
      <c r="E261" s="2">
        <f t="shared" si="25"/>
        <v>0.4599659284497477</v>
      </c>
      <c r="F261" s="2">
        <f t="shared" si="26"/>
        <v>3.2657089089824183</v>
      </c>
      <c r="G261" s="2">
        <f t="shared" si="29"/>
        <v>-2.091980740494776</v>
      </c>
      <c r="H261" s="2">
        <f t="shared" si="30"/>
        <v>3.1497146000962744</v>
      </c>
      <c r="I261" s="2">
        <f t="shared" si="27"/>
        <v>-16.148899062568134</v>
      </c>
      <c r="J261" s="2">
        <f t="shared" si="28"/>
        <v>-10.784321627481475</v>
      </c>
      <c r="K261" s="2">
        <f t="shared" si="31"/>
        <v>-5.638459924656345</v>
      </c>
      <c r="L261" s="2">
        <f t="shared" si="32"/>
        <v>-5.396352422758568</v>
      </c>
      <c r="M261" s="2">
        <f>C261*100/C256-100</f>
        <v>-6.59450897571277</v>
      </c>
      <c r="N261" s="2">
        <f>D261*100/D256-100</f>
        <v>3.431075831526357</v>
      </c>
      <c r="O261" s="2">
        <f>SUM(C257:C261)*100/SUM(C245:C249)-100</f>
        <v>0.9469348306332819</v>
      </c>
      <c r="P261" s="2">
        <f>SUM(D257:D261)*100/SUM(D245:D249)-100</f>
        <v>6.51764959034432</v>
      </c>
    </row>
    <row r="262" spans="2:16" ht="12.75">
      <c r="B262" t="s">
        <v>11</v>
      </c>
      <c r="C262" s="1">
        <v>20933</v>
      </c>
      <c r="D262" s="1">
        <v>152985</v>
      </c>
      <c r="E262" s="2">
        <f t="shared" si="25"/>
        <v>18.325702334520372</v>
      </c>
      <c r="F262" s="2">
        <f t="shared" si="26"/>
        <v>13.329777540724933</v>
      </c>
      <c r="G262" s="2">
        <f t="shared" si="29"/>
        <v>-2.7005670726038886</v>
      </c>
      <c r="H262" s="2">
        <f t="shared" si="30"/>
        <v>-1.6154652501334397</v>
      </c>
      <c r="I262" s="2">
        <f t="shared" si="27"/>
        <v>-28.65364308342133</v>
      </c>
      <c r="J262" s="2">
        <f t="shared" si="28"/>
        <v>-21.36032425888608</v>
      </c>
      <c r="K262" s="2">
        <f t="shared" si="31"/>
        <v>-4.560863288317094</v>
      </c>
      <c r="L262" s="2">
        <f t="shared" si="32"/>
        <v>-5.229064520039685</v>
      </c>
      <c r="M262" s="2">
        <f>C262*100/C256-100</f>
        <v>10.522703273495253</v>
      </c>
      <c r="N262" s="2">
        <f>D262*100/D256-100</f>
        <v>17.218208147847335</v>
      </c>
      <c r="O262" s="2">
        <f>SUM(C257:C262)*100/SUM(C245:C250)-100</f>
        <v>0.22319369892829855</v>
      </c>
      <c r="P262" s="2">
        <f>SUM(D257:D262)*100/SUM(D245:D250)-100</f>
        <v>4.872948309293719</v>
      </c>
    </row>
    <row r="263" spans="2:16" ht="12.75">
      <c r="B263" t="s">
        <v>12</v>
      </c>
      <c r="C263" s="1">
        <v>22820</v>
      </c>
      <c r="D263" s="1">
        <v>158495</v>
      </c>
      <c r="E263" s="2">
        <f aca="true" t="shared" si="33" ref="E263:E326">C263*100/C262-100</f>
        <v>9.01447475278269</v>
      </c>
      <c r="F263" s="2">
        <f aca="true" t="shared" si="34" ref="F263:F326">D263*100/D262-100</f>
        <v>3.6016602934928272</v>
      </c>
      <c r="G263" s="2">
        <f t="shared" si="29"/>
        <v>-6.872347371857657</v>
      </c>
      <c r="H263" s="2">
        <f t="shared" si="30"/>
        <v>-7.001783744455139</v>
      </c>
      <c r="I263" s="2">
        <f t="shared" si="27"/>
        <v>9.515990862364362</v>
      </c>
      <c r="J263" s="2">
        <f t="shared" si="28"/>
        <v>-3.89457617561564</v>
      </c>
      <c r="K263" s="2">
        <f t="shared" si="31"/>
        <v>-3.876263725189304</v>
      </c>
      <c r="L263" s="2">
        <f t="shared" si="32"/>
        <v>-4.787659228792705</v>
      </c>
      <c r="M263" s="2">
        <f>C263*100/C256-100</f>
        <v>20.4857444561774</v>
      </c>
      <c r="N263" s="2">
        <f>D263*100/D256-100</f>
        <v>21.440009807452128</v>
      </c>
      <c r="O263" s="2">
        <f>SUM(C257:C263)*100/SUM(C245:C251)-100</f>
        <v>-1.0847814639283797</v>
      </c>
      <c r="P263" s="2">
        <f>SUM(D257:D263)*100/SUM(D245:D251)-100</f>
        <v>2.7185327992147847</v>
      </c>
    </row>
    <row r="264" spans="2:16" ht="12.75">
      <c r="B264" t="s">
        <v>13</v>
      </c>
      <c r="C264" s="1">
        <v>13950</v>
      </c>
      <c r="D264" s="1">
        <v>90741</v>
      </c>
      <c r="E264" s="2">
        <f t="shared" si="33"/>
        <v>-38.86941279579317</v>
      </c>
      <c r="F264" s="2">
        <f t="shared" si="34"/>
        <v>-42.74835168301839</v>
      </c>
      <c r="G264" s="2">
        <f t="shared" si="29"/>
        <v>-3.813004206026335</v>
      </c>
      <c r="H264" s="2">
        <f t="shared" si="30"/>
        <v>0.856952317439152</v>
      </c>
      <c r="I264" s="2">
        <f t="shared" si="27"/>
        <v>2.3774398547435283</v>
      </c>
      <c r="J264" s="2">
        <f t="shared" si="28"/>
        <v>-4.532669839896144</v>
      </c>
      <c r="K264" s="2">
        <f t="shared" si="31"/>
        <v>-2.6373494476477077</v>
      </c>
      <c r="L264" s="2">
        <f t="shared" si="32"/>
        <v>-3.388461770025927</v>
      </c>
      <c r="M264" s="2">
        <f>C264*100/C256-100</f>
        <v>-26.34635691657867</v>
      </c>
      <c r="N264" s="2">
        <f>D264*100/D256-100</f>
        <v>-30.473592668929527</v>
      </c>
      <c r="O264" s="2">
        <f>SUM(C257:C264)*100/SUM(C245:C252)-100</f>
        <v>-1.35315702725984</v>
      </c>
      <c r="P264" s="2">
        <f>SUM(D257:D264)*100/SUM(D245:D252)-100</f>
        <v>2.5558199112632707</v>
      </c>
    </row>
    <row r="265" spans="2:16" ht="12.75">
      <c r="B265" t="s">
        <v>14</v>
      </c>
      <c r="C265" s="1">
        <v>13621</v>
      </c>
      <c r="D265" s="1">
        <v>91615</v>
      </c>
      <c r="E265" s="2">
        <f t="shared" si="33"/>
        <v>-2.358422939068106</v>
      </c>
      <c r="F265" s="2">
        <f t="shared" si="34"/>
        <v>0.9631809215239002</v>
      </c>
      <c r="G265" s="2">
        <f t="shared" si="29"/>
        <v>-10.370467855497793</v>
      </c>
      <c r="H265" s="2">
        <f t="shared" si="30"/>
        <v>-6.006012167971349</v>
      </c>
      <c r="I265" s="2">
        <f t="shared" si="27"/>
        <v>9.436592635323521</v>
      </c>
      <c r="J265" s="2">
        <f t="shared" si="28"/>
        <v>0.6922552337326522</v>
      </c>
      <c r="K265" s="2">
        <f t="shared" si="31"/>
        <v>-1.6740255292364452</v>
      </c>
      <c r="L265" s="2">
        <f t="shared" si="32"/>
        <v>-3.2485435026186593</v>
      </c>
      <c r="M265" s="2">
        <f>C265*100/C256-100</f>
        <v>-28.083421330517425</v>
      </c>
      <c r="N265" s="2">
        <f>D265*100/D256-100</f>
        <v>-29.803927578095667</v>
      </c>
      <c r="O265" s="2">
        <f>SUM(C257:C265)*100/SUM(C245:C253)-100</f>
        <v>-2.1957818360695995</v>
      </c>
      <c r="P265" s="2">
        <f>SUM(D257:D265)*100/SUM(D245:D253)-100</f>
        <v>1.8152193012816724</v>
      </c>
    </row>
    <row r="266" spans="2:16" ht="12.75">
      <c r="B266" t="s">
        <v>15</v>
      </c>
      <c r="C266" s="1">
        <v>14185</v>
      </c>
      <c r="D266" s="1">
        <v>106576</v>
      </c>
      <c r="E266" s="2">
        <f t="shared" si="33"/>
        <v>4.140665149401656</v>
      </c>
      <c r="F266" s="2">
        <f t="shared" si="34"/>
        <v>16.330295257326853</v>
      </c>
      <c r="G266" s="2">
        <f t="shared" si="29"/>
        <v>-21.815576255305075</v>
      </c>
      <c r="H266" s="2">
        <f t="shared" si="30"/>
        <v>-12.024632046424472</v>
      </c>
      <c r="I266" s="2">
        <f t="shared" si="27"/>
        <v>5.917092561044868</v>
      </c>
      <c r="J266" s="2">
        <f t="shared" si="28"/>
        <v>-2.2872967059867477</v>
      </c>
      <c r="K266" s="2">
        <f t="shared" si="31"/>
        <v>-1.045736397967275</v>
      </c>
      <c r="L266" s="2">
        <f t="shared" si="32"/>
        <v>-3.097995055762212</v>
      </c>
      <c r="M266" s="2">
        <f>C266*100/C256-100</f>
        <v>-25.10559662090813</v>
      </c>
      <c r="N266" s="2">
        <f>D266*100/D256-100</f>
        <v>-18.340701692551704</v>
      </c>
      <c r="O266" s="2">
        <f>SUM(C257:C266)*100/SUM(C245:C254)-100</f>
        <v>-4.164891880977805</v>
      </c>
      <c r="P266" s="2">
        <f>SUM(D257:D266)*100/SUM(D245:D254)-100</f>
        <v>0.47173402118195895</v>
      </c>
    </row>
    <row r="267" spans="2:16" ht="12.75">
      <c r="B267" t="s">
        <v>16</v>
      </c>
      <c r="C267" s="1">
        <v>15385</v>
      </c>
      <c r="D267" s="1">
        <v>110689</v>
      </c>
      <c r="E267" s="2">
        <f t="shared" si="33"/>
        <v>8.45964046528023</v>
      </c>
      <c r="F267" s="2">
        <f t="shared" si="34"/>
        <v>3.859217835159882</v>
      </c>
      <c r="G267" s="2">
        <f t="shared" si="29"/>
        <v>-16.148899062568134</v>
      </c>
      <c r="H267" s="2">
        <f t="shared" si="30"/>
        <v>-10.784321627481475</v>
      </c>
      <c r="I267" s="2">
        <f t="shared" si="27"/>
        <v>11.316488610027704</v>
      </c>
      <c r="J267" s="2">
        <f t="shared" si="28"/>
        <v>4.800320021334755</v>
      </c>
      <c r="K267" s="2">
        <f t="shared" si="31"/>
        <v>2.383010658712223</v>
      </c>
      <c r="L267" s="2">
        <f t="shared" si="32"/>
        <v>-1.384762048715956</v>
      </c>
      <c r="M267" s="2">
        <f>C267*100/C256-100</f>
        <v>-18.769799366420273</v>
      </c>
      <c r="N267" s="2">
        <f>D267*100/D256-100</f>
        <v>-15.189291488204233</v>
      </c>
      <c r="O267" s="2">
        <f>SUM(C257:C267)*100/SUM(C245:C255)-100</f>
        <v>-5.269157949186678</v>
      </c>
      <c r="P267" s="2">
        <f>SUM(D257:D267)*100/SUM(D245:D255)-100</f>
        <v>-0.546129861270046</v>
      </c>
    </row>
    <row r="268" spans="2:16" ht="12.75">
      <c r="B268" t="s">
        <v>17</v>
      </c>
      <c r="C268" s="1">
        <v>13513</v>
      </c>
      <c r="D268" s="1">
        <v>102635</v>
      </c>
      <c r="E268" s="2">
        <f t="shared" si="33"/>
        <v>-12.167695807604815</v>
      </c>
      <c r="F268" s="2">
        <f t="shared" si="34"/>
        <v>-7.276242445048737</v>
      </c>
      <c r="G268" s="2">
        <f t="shared" si="29"/>
        <v>-28.65364308342133</v>
      </c>
      <c r="H268" s="2">
        <f t="shared" si="30"/>
        <v>-21.36032425888608</v>
      </c>
      <c r="I268" s="2">
        <f aca="true" t="shared" si="35" ref="I268:I295">C274*100/C262-100</f>
        <v>4.490517364926191</v>
      </c>
      <c r="J268" s="2">
        <f aca="true" t="shared" si="36" ref="J268:J295">D274*100/D262-100</f>
        <v>2.8872111644932517</v>
      </c>
      <c r="K268" s="2">
        <f t="shared" si="31"/>
        <v>4.660137111032952</v>
      </c>
      <c r="L268" s="2">
        <f t="shared" si="32"/>
        <v>-0.3149752715315657</v>
      </c>
      <c r="M268" s="2">
        <f>C268*100/C256-100</f>
        <v>-28.65364308342133</v>
      </c>
      <c r="N268" s="2">
        <f>D268*100/D256-100</f>
        <v>-21.36032425888608</v>
      </c>
      <c r="O268" s="2">
        <f>SUM(C257:C268)*100/SUM(C245:C256)-100</f>
        <v>-7.300250847239994</v>
      </c>
      <c r="P268" s="2">
        <f>SUM(D257:D268)*100/SUM(D245:D256)-100</f>
        <v>-2.354094524505655</v>
      </c>
    </row>
    <row r="269" spans="1:16" ht="12.75">
      <c r="A269">
        <v>2001</v>
      </c>
      <c r="B269" t="s">
        <v>6</v>
      </c>
      <c r="C269" s="1">
        <v>15341</v>
      </c>
      <c r="D269" s="1">
        <v>98855</v>
      </c>
      <c r="E269" s="2">
        <f t="shared" si="33"/>
        <v>13.52771405313402</v>
      </c>
      <c r="F269" s="2">
        <f t="shared" si="34"/>
        <v>-3.682954157938326</v>
      </c>
      <c r="G269" s="2">
        <f t="shared" si="29"/>
        <v>9.515990862364362</v>
      </c>
      <c r="H269" s="2">
        <f t="shared" si="30"/>
        <v>-3.89457617561564</v>
      </c>
      <c r="I269" s="2">
        <f t="shared" si="35"/>
        <v>4.6669588080631</v>
      </c>
      <c r="J269" s="2">
        <f t="shared" si="36"/>
        <v>6.3213350578882626</v>
      </c>
      <c r="K269" s="2">
        <f t="shared" si="31"/>
        <v>8.716150033145013</v>
      </c>
      <c r="L269" s="2">
        <f t="shared" si="32"/>
        <v>2.1598871288748285</v>
      </c>
      <c r="M269" s="2">
        <f>C269*100/C268-100</f>
        <v>13.52771405313402</v>
      </c>
      <c r="N269" s="2">
        <f>D269*100/D268-100</f>
        <v>-3.682954157938326</v>
      </c>
      <c r="O269" s="2">
        <f>C269*100/C257-100</f>
        <v>9.515990862364362</v>
      </c>
      <c r="P269" s="2">
        <f>D269*100/D257-100</f>
        <v>-3.89457617561564</v>
      </c>
    </row>
    <row r="270" spans="2:16" ht="12.75">
      <c r="B270" t="s">
        <v>7</v>
      </c>
      <c r="C270" s="1">
        <v>18043</v>
      </c>
      <c r="D270" s="1">
        <v>123550</v>
      </c>
      <c r="E270" s="2">
        <f t="shared" si="33"/>
        <v>17.61293266410273</v>
      </c>
      <c r="F270" s="2">
        <f t="shared" si="34"/>
        <v>24.981032825856047</v>
      </c>
      <c r="G270" s="2">
        <f t="shared" si="29"/>
        <v>2.3774398547435283</v>
      </c>
      <c r="H270" s="2">
        <f t="shared" si="30"/>
        <v>-4.532669839896144</v>
      </c>
      <c r="I270" s="2">
        <f t="shared" si="35"/>
        <v>11.060931899641574</v>
      </c>
      <c r="J270" s="2">
        <f t="shared" si="36"/>
        <v>3.1782766334953294</v>
      </c>
      <c r="K270" s="2">
        <f t="shared" si="31"/>
        <v>7.808330261702906</v>
      </c>
      <c r="L270" s="2">
        <f t="shared" si="32"/>
        <v>2.69834890927406</v>
      </c>
      <c r="M270" s="2">
        <f>C270*100/C268-100</f>
        <v>33.523273884407615</v>
      </c>
      <c r="N270" s="2">
        <f>D270*100/D268-100</f>
        <v>20.378038680761918</v>
      </c>
      <c r="O270" s="2">
        <f>SUM(C269:C270)*100/SUM(C257:C258)-100</f>
        <v>5.5386949924127435</v>
      </c>
      <c r="P270" s="2">
        <f>SUM(D269:D270)*100/SUM(D257:D258)-100</f>
        <v>-4.250097943403787</v>
      </c>
    </row>
    <row r="271" spans="2:16" ht="12.75">
      <c r="B271" t="s">
        <v>8</v>
      </c>
      <c r="C271" s="1">
        <v>22765</v>
      </c>
      <c r="D271" s="1">
        <v>156510</v>
      </c>
      <c r="E271" s="2">
        <f t="shared" si="33"/>
        <v>26.17081416615862</v>
      </c>
      <c r="F271" s="2">
        <f t="shared" si="34"/>
        <v>26.677458518818298</v>
      </c>
      <c r="G271" s="2">
        <f t="shared" si="29"/>
        <v>9.436592635323521</v>
      </c>
      <c r="H271" s="2">
        <f t="shared" si="30"/>
        <v>0.6922552337326522</v>
      </c>
      <c r="I271" s="2">
        <f t="shared" si="35"/>
        <v>-1.4830041847147726</v>
      </c>
      <c r="J271" s="2">
        <f t="shared" si="36"/>
        <v>-3.6795284614964743</v>
      </c>
      <c r="K271" s="2">
        <f t="shared" si="31"/>
        <v>6.631877348033768</v>
      </c>
      <c r="L271" s="2">
        <f t="shared" si="32"/>
        <v>2.280880649535291</v>
      </c>
      <c r="M271" s="2">
        <f>C271*100/C268-100</f>
        <v>68.46740176126693</v>
      </c>
      <c r="N271" s="2">
        <f>D271*100/D268-100</f>
        <v>52.49184001558922</v>
      </c>
      <c r="O271" s="2">
        <f>SUM(C269:C271)*100/SUM(C257:C259)-100</f>
        <v>7.085097455849265</v>
      </c>
      <c r="P271" s="2">
        <f>SUM(D269:D271)*100/SUM(D257:D259)-100</f>
        <v>-2.268700140052772</v>
      </c>
    </row>
    <row r="272" spans="2:16" ht="12.75">
      <c r="B272" t="s">
        <v>9</v>
      </c>
      <c r="C272" s="1">
        <v>18652</v>
      </c>
      <c r="D272" s="1">
        <v>127732</v>
      </c>
      <c r="E272" s="2">
        <f t="shared" si="33"/>
        <v>-18.067208433999568</v>
      </c>
      <c r="F272" s="2">
        <f t="shared" si="34"/>
        <v>-18.387323493706475</v>
      </c>
      <c r="G272" s="2">
        <f t="shared" si="29"/>
        <v>5.917092561044868</v>
      </c>
      <c r="H272" s="2">
        <f t="shared" si="30"/>
        <v>-2.2872967059867477</v>
      </c>
      <c r="I272" s="2">
        <f t="shared" si="35"/>
        <v>23.27811068029608</v>
      </c>
      <c r="J272" s="2">
        <f t="shared" si="36"/>
        <v>11.003415403092632</v>
      </c>
      <c r="K272" s="2">
        <f t="shared" si="31"/>
        <v>2.9680797835390678</v>
      </c>
      <c r="L272" s="2">
        <f t="shared" si="32"/>
        <v>0.6098614611989888</v>
      </c>
      <c r="M272" s="2">
        <f>C272*100/C268-100</f>
        <v>38.03004514171539</v>
      </c>
      <c r="N272" s="2">
        <f>D272*100/D268-100</f>
        <v>24.452672090417494</v>
      </c>
      <c r="O272" s="2">
        <f>SUM(C269:C272)*100/SUM(C257:C260)-100</f>
        <v>6.791445377191479</v>
      </c>
      <c r="P272" s="2">
        <f>SUM(D269:D272)*100/SUM(D257:D260)-100</f>
        <v>-2.2733892325527165</v>
      </c>
    </row>
    <row r="273" spans="2:16" ht="12.75">
      <c r="B273" t="s">
        <v>10</v>
      </c>
      <c r="C273" s="1">
        <v>19693</v>
      </c>
      <c r="D273" s="1">
        <v>141471</v>
      </c>
      <c r="E273" s="2">
        <f t="shared" si="33"/>
        <v>5.581170920008574</v>
      </c>
      <c r="F273" s="2">
        <f t="shared" si="34"/>
        <v>10.756114364450568</v>
      </c>
      <c r="G273" s="2">
        <f t="shared" si="29"/>
        <v>11.316488610027704</v>
      </c>
      <c r="H273" s="2">
        <f t="shared" si="30"/>
        <v>4.800320021334755</v>
      </c>
      <c r="I273" s="2">
        <f t="shared" si="35"/>
        <v>11.004224894377643</v>
      </c>
      <c r="J273" s="2">
        <f t="shared" si="36"/>
        <v>2.528706556207027</v>
      </c>
      <c r="K273" s="2">
        <f t="shared" si="31"/>
        <v>1.6756968375874237</v>
      </c>
      <c r="L273" s="2">
        <f t="shared" si="32"/>
        <v>0.24942042389105268</v>
      </c>
      <c r="M273" s="2">
        <f>C273*100/C268-100</f>
        <v>45.73373788203952</v>
      </c>
      <c r="N273" s="2">
        <f>D273*100/D268-100</f>
        <v>37.838943830077454</v>
      </c>
      <c r="O273" s="2">
        <f>SUM(C269:C273)*100/SUM(C257:C261)-100</f>
        <v>7.7038810053000475</v>
      </c>
      <c r="P273" s="2">
        <f>SUM(D269:D273)*100/SUM(D257:D261)-100</f>
        <v>-0.8120301672420993</v>
      </c>
    </row>
    <row r="274" spans="2:16" ht="12.75">
      <c r="B274" t="s">
        <v>11</v>
      </c>
      <c r="C274" s="1">
        <v>21873</v>
      </c>
      <c r="D274" s="1">
        <v>157402</v>
      </c>
      <c r="E274" s="2">
        <f t="shared" si="33"/>
        <v>11.069923323008169</v>
      </c>
      <c r="F274" s="2">
        <f t="shared" si="34"/>
        <v>11.260965144799997</v>
      </c>
      <c r="G274" s="2">
        <f aca="true" t="shared" si="37" ref="G274:G326">C274*100/C262-100</f>
        <v>4.490517364926191</v>
      </c>
      <c r="H274" s="2">
        <f aca="true" t="shared" si="38" ref="H274:H326">D274*100/D262-100</f>
        <v>2.8872111644932517</v>
      </c>
      <c r="I274" s="2">
        <f t="shared" si="35"/>
        <v>18.641308369718047</v>
      </c>
      <c r="J274" s="2">
        <f t="shared" si="36"/>
        <v>8.301261752813375</v>
      </c>
      <c r="K274" s="2">
        <f aca="true" t="shared" si="39" ref="K274:K315">AVERAGE(C274:C285)*100/AVERAGE(C262:C273)-100</f>
        <v>1.0311104302995204</v>
      </c>
      <c r="L274" s="2">
        <f aca="true" t="shared" si="40" ref="L274:L315">AVERAGE(D274:D285)*100/AVERAGE(D262:D273)-100</f>
        <v>-0.6596417973340891</v>
      </c>
      <c r="M274" s="2">
        <f>C274*100/C268-100</f>
        <v>61.866350921335</v>
      </c>
      <c r="N274" s="2">
        <f>D274*100/D268-100</f>
        <v>53.360939250742916</v>
      </c>
      <c r="O274" s="2">
        <f>SUM(C269:C274)*100/SUM(C257:C262)-100</f>
        <v>7.084882394081049</v>
      </c>
      <c r="P274" s="2">
        <f>SUM(D269:D274)*100/SUM(D257:D262)-100</f>
        <v>-0.11024182517803638</v>
      </c>
    </row>
    <row r="275" spans="2:16" ht="12.75">
      <c r="B275" t="s">
        <v>12</v>
      </c>
      <c r="C275" s="1">
        <v>23885</v>
      </c>
      <c r="D275" s="1">
        <v>168514</v>
      </c>
      <c r="E275" s="2">
        <f t="shared" si="33"/>
        <v>9.198555296484244</v>
      </c>
      <c r="F275" s="2">
        <f t="shared" si="34"/>
        <v>7.0596307543741545</v>
      </c>
      <c r="G275" s="2">
        <f t="shared" si="37"/>
        <v>4.6669588080631</v>
      </c>
      <c r="H275" s="2">
        <f t="shared" si="38"/>
        <v>6.3213350578882626</v>
      </c>
      <c r="I275" s="2">
        <f t="shared" si="35"/>
        <v>-2.594354996414836</v>
      </c>
      <c r="J275" s="2">
        <f t="shared" si="36"/>
        <v>3.8298518031460276</v>
      </c>
      <c r="K275" s="2">
        <f t="shared" si="39"/>
        <v>-0.8816198931572075</v>
      </c>
      <c r="L275" s="2">
        <f t="shared" si="40"/>
        <v>-2.713686624096084</v>
      </c>
      <c r="M275" s="2">
        <f>C275*100/C268-100</f>
        <v>76.75571671723526</v>
      </c>
      <c r="N275" s="2">
        <f>D275*100/D268-100</f>
        <v>64.18765528328544</v>
      </c>
      <c r="O275" s="2">
        <f>SUM(C269:C275)*100/SUM(C257:C263)-100</f>
        <v>6.66524701873935</v>
      </c>
      <c r="P275" s="2">
        <f>SUM(D269:D275)*100/SUM(D257:D263)-100</f>
        <v>0.9462081201860428</v>
      </c>
    </row>
    <row r="276" spans="2:16" ht="12.75">
      <c r="B276" t="s">
        <v>13</v>
      </c>
      <c r="C276" s="1">
        <v>15493</v>
      </c>
      <c r="D276" s="1">
        <v>93625</v>
      </c>
      <c r="E276" s="2">
        <f t="shared" si="33"/>
        <v>-35.13502198032238</v>
      </c>
      <c r="F276" s="2">
        <f t="shared" si="34"/>
        <v>-44.44081797358083</v>
      </c>
      <c r="G276" s="2">
        <f t="shared" si="37"/>
        <v>11.060931899641574</v>
      </c>
      <c r="H276" s="2">
        <f t="shared" si="38"/>
        <v>3.1782766334953294</v>
      </c>
      <c r="I276" s="2">
        <f t="shared" si="35"/>
        <v>-10.79088843318739</v>
      </c>
      <c r="J276" s="2">
        <f t="shared" si="36"/>
        <v>-9.800080938891142</v>
      </c>
      <c r="K276" s="2">
        <f t="shared" si="39"/>
        <v>-1.62442035788456</v>
      </c>
      <c r="L276" s="2">
        <f t="shared" si="40"/>
        <v>-3.9559978053092664</v>
      </c>
      <c r="M276" s="2">
        <f>C276*100/C268-100</f>
        <v>14.652556797158297</v>
      </c>
      <c r="N276" s="2">
        <f>D276*100/D268-100</f>
        <v>-8.778681736249823</v>
      </c>
      <c r="O276" s="2">
        <f>SUM(C269:C276)*100/SUM(C257:C264)-100</f>
        <v>7.086868631306814</v>
      </c>
      <c r="P276" s="2">
        <f>SUM(D269:D276)*100/SUM(D257:D264)-100</f>
        <v>1.1380719844265883</v>
      </c>
    </row>
    <row r="277" spans="2:16" ht="12.75">
      <c r="B277" t="s">
        <v>14</v>
      </c>
      <c r="C277" s="1">
        <v>13419</v>
      </c>
      <c r="D277" s="1">
        <v>88244</v>
      </c>
      <c r="E277" s="2">
        <f t="shared" si="33"/>
        <v>-13.386690763570641</v>
      </c>
      <c r="F277" s="2">
        <f t="shared" si="34"/>
        <v>-5.7473965287049396</v>
      </c>
      <c r="G277" s="2">
        <f t="shared" si="37"/>
        <v>-1.4830041847147726</v>
      </c>
      <c r="H277" s="2">
        <f t="shared" si="38"/>
        <v>-3.6795284614964743</v>
      </c>
      <c r="I277" s="2">
        <f t="shared" si="35"/>
        <v>-23.935866461673626</v>
      </c>
      <c r="J277" s="2">
        <f t="shared" si="36"/>
        <v>-14.86742061210147</v>
      </c>
      <c r="K277" s="2">
        <f t="shared" si="39"/>
        <v>-2.5949757353529463</v>
      </c>
      <c r="L277" s="2">
        <f t="shared" si="40"/>
        <v>-4.698906281478713</v>
      </c>
      <c r="M277" s="2">
        <f>C277*100/C268-100</f>
        <v>-0.6956264338044775</v>
      </c>
      <c r="N277" s="2">
        <f>D277*100/D268-100</f>
        <v>-14.021532615579474</v>
      </c>
      <c r="O277" s="2">
        <f>SUM(C269:C277)*100/SUM(C257:C265)-100</f>
        <v>6.352988513696175</v>
      </c>
      <c r="P277" s="2">
        <f>SUM(D269:D277)*100/SUM(D257:D265)-100</f>
        <v>0.7533601799069061</v>
      </c>
    </row>
    <row r="278" spans="2:16" ht="12.75">
      <c r="B278" t="s">
        <v>15</v>
      </c>
      <c r="C278" s="1">
        <v>17487</v>
      </c>
      <c r="D278" s="1">
        <v>118303</v>
      </c>
      <c r="E278" s="2">
        <f t="shared" si="33"/>
        <v>30.315224681421853</v>
      </c>
      <c r="F278" s="2">
        <f t="shared" si="34"/>
        <v>34.063505734100914</v>
      </c>
      <c r="G278" s="2">
        <f t="shared" si="37"/>
        <v>23.27811068029608</v>
      </c>
      <c r="H278" s="2">
        <f t="shared" si="38"/>
        <v>11.003415403092632</v>
      </c>
      <c r="I278" s="2">
        <f t="shared" si="35"/>
        <v>-8.583529916362863</v>
      </c>
      <c r="J278" s="2">
        <f t="shared" si="36"/>
        <v>-6.461967243916945</v>
      </c>
      <c r="K278" s="2">
        <f t="shared" si="39"/>
        <v>-2.179064957337445</v>
      </c>
      <c r="L278" s="2">
        <f t="shared" si="40"/>
        <v>-4.588417288757384</v>
      </c>
      <c r="M278" s="2">
        <f>C278*100/C268-100</f>
        <v>29.408717531266177</v>
      </c>
      <c r="N278" s="2">
        <f>D278*100/D268-100</f>
        <v>15.265747552004683</v>
      </c>
      <c r="O278" s="2">
        <f>SUM(C269:C278)*100/SUM(C257:C266)-100</f>
        <v>7.738796148784374</v>
      </c>
      <c r="P278" s="2">
        <f>SUM(D269:D278)*100/SUM(D257:D266)-100</f>
        <v>1.6246143833802762</v>
      </c>
    </row>
    <row r="279" spans="2:16" ht="12.75">
      <c r="B279" t="s">
        <v>16</v>
      </c>
      <c r="C279" s="1">
        <v>17078</v>
      </c>
      <c r="D279" s="1">
        <v>113488</v>
      </c>
      <c r="E279" s="2">
        <f t="shared" si="33"/>
        <v>-2.338880311088232</v>
      </c>
      <c r="F279" s="2">
        <f t="shared" si="34"/>
        <v>-4.070057394994208</v>
      </c>
      <c r="G279" s="2">
        <f t="shared" si="37"/>
        <v>11.004224894377643</v>
      </c>
      <c r="H279" s="2">
        <f t="shared" si="38"/>
        <v>2.528706556207027</v>
      </c>
      <c r="I279" s="2">
        <f t="shared" si="35"/>
        <v>3.4987051236479942</v>
      </c>
      <c r="J279" s="2">
        <f t="shared" si="36"/>
        <v>-4.8016908058895496</v>
      </c>
      <c r="K279" s="2">
        <f t="shared" si="39"/>
        <v>-3.1695809305540905</v>
      </c>
      <c r="L279" s="2">
        <f t="shared" si="40"/>
        <v>-5.299725047562063</v>
      </c>
      <c r="M279" s="2">
        <f>C279*100/C268-100</f>
        <v>26.38200251609561</v>
      </c>
      <c r="N279" s="2">
        <f>D279*100/D268-100</f>
        <v>10.574365469868951</v>
      </c>
      <c r="O279" s="2">
        <f>SUM(C269:C279)*100/SUM(C257:C267)-100</f>
        <v>8.005131766589443</v>
      </c>
      <c r="P279" s="2">
        <f>SUM(D269:D279)*100/SUM(D257:D267)-100</f>
        <v>1.6979535003023045</v>
      </c>
    </row>
    <row r="280" spans="2:16" ht="12.75">
      <c r="B280" t="s">
        <v>17</v>
      </c>
      <c r="C280" s="1">
        <v>16032</v>
      </c>
      <c r="D280" s="1">
        <v>111155</v>
      </c>
      <c r="E280" s="2">
        <f t="shared" si="33"/>
        <v>-6.124838974118745</v>
      </c>
      <c r="F280" s="2">
        <f t="shared" si="34"/>
        <v>-2.0557239531932936</v>
      </c>
      <c r="G280" s="2">
        <f t="shared" si="37"/>
        <v>18.641308369718047</v>
      </c>
      <c r="H280" s="2">
        <f t="shared" si="38"/>
        <v>8.301261752813375</v>
      </c>
      <c r="I280" s="2">
        <f t="shared" si="35"/>
        <v>-14.008137886892513</v>
      </c>
      <c r="J280" s="2">
        <f t="shared" si="36"/>
        <v>-16.34667920356793</v>
      </c>
      <c r="K280" s="2">
        <f t="shared" si="39"/>
        <v>-4.296130582484054</v>
      </c>
      <c r="L280" s="2">
        <f t="shared" si="40"/>
        <v>-6.1079801842412</v>
      </c>
      <c r="M280" s="2">
        <f>C280*100/C268-100</f>
        <v>18.641308369718047</v>
      </c>
      <c r="N280" s="2">
        <f>D280*100/D268-100</f>
        <v>8.301261752813375</v>
      </c>
      <c r="O280" s="2">
        <f>SUM(C269:C280)*100/SUM(C257:C268)-100</f>
        <v>8.716150033145013</v>
      </c>
      <c r="P280" s="2">
        <f>SUM(D269:D280)*100/SUM(D257:D268)-100</f>
        <v>2.1598871288748285</v>
      </c>
    </row>
    <row r="281" spans="1:16" ht="12.75">
      <c r="A281">
        <v>2002</v>
      </c>
      <c r="B281" t="s">
        <v>6</v>
      </c>
      <c r="C281" s="1">
        <v>14943</v>
      </c>
      <c r="D281" s="1">
        <v>102641</v>
      </c>
      <c r="E281" s="2">
        <f t="shared" si="33"/>
        <v>-6.792664670658681</v>
      </c>
      <c r="F281" s="2">
        <f t="shared" si="34"/>
        <v>-7.659574468085111</v>
      </c>
      <c r="G281" s="2">
        <f t="shared" si="37"/>
        <v>-2.594354996414836</v>
      </c>
      <c r="H281" s="2">
        <f t="shared" si="38"/>
        <v>3.8298518031460276</v>
      </c>
      <c r="I281" s="2">
        <f t="shared" si="35"/>
        <v>-2.139418044797992</v>
      </c>
      <c r="J281" s="2">
        <f t="shared" si="36"/>
        <v>-5.099279585078989</v>
      </c>
      <c r="K281" s="2">
        <f t="shared" si="39"/>
        <v>-4.837983081620493</v>
      </c>
      <c r="L281" s="2">
        <f t="shared" si="40"/>
        <v>-6.032829190932517</v>
      </c>
      <c r="M281" s="2">
        <f>C281*100/C280-100</f>
        <v>-6.792664670658681</v>
      </c>
      <c r="N281" s="2">
        <f>D281*100/D280-100</f>
        <v>-7.659574468085111</v>
      </c>
      <c r="O281" s="2">
        <f>C281*100/C269-100</f>
        <v>-2.594354996414836</v>
      </c>
      <c r="P281" s="2">
        <f>D281*100/D269-100</f>
        <v>3.8298518031460276</v>
      </c>
    </row>
    <row r="282" spans="2:16" ht="12.75">
      <c r="B282" t="s">
        <v>7</v>
      </c>
      <c r="C282" s="1">
        <v>16096</v>
      </c>
      <c r="D282" s="1">
        <v>111442</v>
      </c>
      <c r="E282" s="2">
        <f t="shared" si="33"/>
        <v>7.715987418858333</v>
      </c>
      <c r="F282" s="2">
        <f t="shared" si="34"/>
        <v>8.574546233961087</v>
      </c>
      <c r="G282" s="2">
        <f t="shared" si="37"/>
        <v>-10.79088843318739</v>
      </c>
      <c r="H282" s="2">
        <f t="shared" si="38"/>
        <v>-9.800080938891142</v>
      </c>
      <c r="I282" s="2">
        <f t="shared" si="35"/>
        <v>-3.5112631511004935</v>
      </c>
      <c r="J282" s="2">
        <f t="shared" si="36"/>
        <v>-8.778638184245665</v>
      </c>
      <c r="K282" s="2">
        <f t="shared" si="39"/>
        <v>-4.654841518396452</v>
      </c>
      <c r="L282" s="2">
        <f t="shared" si="40"/>
        <v>-6.550226768310324</v>
      </c>
      <c r="M282" s="2">
        <f>C282*100/C280-100</f>
        <v>0.39920159680639244</v>
      </c>
      <c r="N282" s="2">
        <f>D282*100/D280-100</f>
        <v>0.2581980117853391</v>
      </c>
      <c r="O282" s="2">
        <f>SUM(C281:C282)*100/SUM(C269:C270)-100</f>
        <v>-7.024323028995923</v>
      </c>
      <c r="P282" s="2">
        <f>SUM(D281:D282)*100/SUM(D269:D270)-100</f>
        <v>-3.7418223511162125</v>
      </c>
    </row>
    <row r="283" spans="2:16" ht="12.75">
      <c r="B283" t="s">
        <v>8</v>
      </c>
      <c r="C283" s="1">
        <v>17316</v>
      </c>
      <c r="D283" s="1">
        <v>133241</v>
      </c>
      <c r="E283" s="2">
        <f t="shared" si="33"/>
        <v>7.579522862823055</v>
      </c>
      <c r="F283" s="2">
        <f t="shared" si="34"/>
        <v>19.5608477952657</v>
      </c>
      <c r="G283" s="2">
        <f t="shared" si="37"/>
        <v>-23.935866461673626</v>
      </c>
      <c r="H283" s="2">
        <f t="shared" si="38"/>
        <v>-14.86742061210147</v>
      </c>
      <c r="I283" s="2">
        <f t="shared" si="35"/>
        <v>5.112154407929054</v>
      </c>
      <c r="J283" s="2">
        <f t="shared" si="36"/>
        <v>-1.7927564480304596</v>
      </c>
      <c r="K283" s="2">
        <f t="shared" si="39"/>
        <v>-4.105953563675172</v>
      </c>
      <c r="L283" s="2">
        <f t="shared" si="40"/>
        <v>-6.192172298790965</v>
      </c>
      <c r="M283" s="2">
        <f>C283*100/C280-100</f>
        <v>8.008982035928142</v>
      </c>
      <c r="N283" s="2">
        <f>D283*100/D280-100</f>
        <v>19.869551527146783</v>
      </c>
      <c r="O283" s="2">
        <f>SUM(C281:C283)*100/SUM(C269:C271)-100</f>
        <v>-13.880923970150846</v>
      </c>
      <c r="P283" s="2">
        <f>SUM(D281:D283)*100/SUM(D269:D271)-100</f>
        <v>-8.337226026945359</v>
      </c>
    </row>
    <row r="284" spans="2:16" ht="12.75">
      <c r="B284" t="s">
        <v>9</v>
      </c>
      <c r="C284" s="1">
        <v>17051</v>
      </c>
      <c r="D284" s="1">
        <v>119478</v>
      </c>
      <c r="E284" s="2">
        <f t="shared" si="33"/>
        <v>-1.5303765303765289</v>
      </c>
      <c r="F284" s="2">
        <f t="shared" si="34"/>
        <v>-10.329403111654827</v>
      </c>
      <c r="G284" s="2">
        <f t="shared" si="37"/>
        <v>-8.583529916362863</v>
      </c>
      <c r="H284" s="2">
        <f t="shared" si="38"/>
        <v>-6.461967243916945</v>
      </c>
      <c r="I284" s="2">
        <f t="shared" si="35"/>
        <v>6.26179447589638</v>
      </c>
      <c r="J284" s="2">
        <f t="shared" si="36"/>
        <v>0.513934557872588</v>
      </c>
      <c r="K284" s="2">
        <f t="shared" si="39"/>
        <v>-0.32646591214670195</v>
      </c>
      <c r="L284" s="2">
        <f t="shared" si="40"/>
        <v>-4.985489941101008</v>
      </c>
      <c r="M284" s="2">
        <f>C284*100/C280-100</f>
        <v>6.356037924151693</v>
      </c>
      <c r="N284" s="2">
        <f>D284*100/D280-100</f>
        <v>7.487742341775004</v>
      </c>
      <c r="O284" s="2">
        <f>SUM(C281:C284)*100/SUM(C269:C272)-100</f>
        <v>-12.55999251346907</v>
      </c>
      <c r="P284" s="2">
        <f>SUM(D281:D284)*100/SUM(D269:D272)-100</f>
        <v>-7.864450001677696</v>
      </c>
    </row>
    <row r="285" spans="2:16" ht="12.75">
      <c r="B285" t="s">
        <v>10</v>
      </c>
      <c r="C285" s="1">
        <v>20382</v>
      </c>
      <c r="D285" s="1">
        <v>134678</v>
      </c>
      <c r="E285" s="2">
        <f t="shared" si="33"/>
        <v>19.535511113717675</v>
      </c>
      <c r="F285" s="2">
        <f t="shared" si="34"/>
        <v>12.722007398851673</v>
      </c>
      <c r="G285" s="2">
        <f t="shared" si="37"/>
        <v>3.4987051236479942</v>
      </c>
      <c r="H285" s="2">
        <f t="shared" si="38"/>
        <v>-4.8016908058895496</v>
      </c>
      <c r="I285" s="2">
        <f t="shared" si="35"/>
        <v>-4.7312331654760555</v>
      </c>
      <c r="J285" s="2">
        <f t="shared" si="36"/>
        <v>-8.27840828986325</v>
      </c>
      <c r="K285" s="2">
        <f t="shared" si="39"/>
        <v>1.993192816329639</v>
      </c>
      <c r="L285" s="2">
        <f t="shared" si="40"/>
        <v>-3.7951232484626445</v>
      </c>
      <c r="M285" s="2">
        <f>C285*100/C280-100</f>
        <v>27.133233532934128</v>
      </c>
      <c r="N285" s="2">
        <f>D285*100/D280-100</f>
        <v>21.162340875354232</v>
      </c>
      <c r="O285" s="2">
        <f>SUM(C281:C285)*100/SUM(C269:C273)-100</f>
        <v>-9.21328338307194</v>
      </c>
      <c r="P285" s="2">
        <f>SUM(D281:D285)*100/SUM(D269:D273)-100</f>
        <v>-7.195911855557171</v>
      </c>
    </row>
    <row r="286" spans="2:16" ht="12.75">
      <c r="B286" t="s">
        <v>11</v>
      </c>
      <c r="C286" s="1">
        <v>18809</v>
      </c>
      <c r="D286" s="1">
        <v>131672</v>
      </c>
      <c r="E286" s="2">
        <f t="shared" si="33"/>
        <v>-7.717593955450894</v>
      </c>
      <c r="F286" s="2">
        <f t="shared" si="34"/>
        <v>-2.231990377047481</v>
      </c>
      <c r="G286" s="2">
        <f t="shared" si="37"/>
        <v>-14.008137886892513</v>
      </c>
      <c r="H286" s="2">
        <f t="shared" si="38"/>
        <v>-16.34667920356793</v>
      </c>
      <c r="I286" s="2">
        <f t="shared" si="35"/>
        <v>7.609780439121749</v>
      </c>
      <c r="J286" s="2">
        <f t="shared" si="36"/>
        <v>8.210156987989748</v>
      </c>
      <c r="K286" s="2">
        <f t="shared" si="39"/>
        <v>0.5657293122645797</v>
      </c>
      <c r="L286" s="2">
        <f t="shared" si="40"/>
        <v>-3.782232747169644</v>
      </c>
      <c r="M286" s="2">
        <f>C286*100/C280-100</f>
        <v>17.32160678642714</v>
      </c>
      <c r="N286" s="2">
        <f>D286*100/D280-100</f>
        <v>18.45800908641087</v>
      </c>
      <c r="O286" s="2">
        <f>SUM(C281:C286)*100/SUM(C269:C274)-100</f>
        <v>-10.114551376249281</v>
      </c>
      <c r="P286" s="2">
        <f>SUM(D281:D286)*100/SUM(D269:D274)-100</f>
        <v>-8.984010328731756</v>
      </c>
    </row>
    <row r="287" spans="2:16" ht="12.75">
      <c r="B287" t="s">
        <v>12</v>
      </c>
      <c r="C287" s="1">
        <v>23374</v>
      </c>
      <c r="D287" s="1">
        <v>159921</v>
      </c>
      <c r="E287" s="2">
        <f t="shared" si="33"/>
        <v>24.270296134829067</v>
      </c>
      <c r="F287" s="2">
        <f t="shared" si="34"/>
        <v>21.454067683334344</v>
      </c>
      <c r="G287" s="2">
        <f t="shared" si="37"/>
        <v>-2.139418044797992</v>
      </c>
      <c r="H287" s="2">
        <f t="shared" si="38"/>
        <v>-5.099279585078989</v>
      </c>
      <c r="I287" s="2">
        <f t="shared" si="35"/>
        <v>0.15391822257913645</v>
      </c>
      <c r="J287" s="2">
        <f t="shared" si="36"/>
        <v>-4.108494656131569</v>
      </c>
      <c r="K287" s="2">
        <f t="shared" si="39"/>
        <v>3.250140631085017</v>
      </c>
      <c r="L287" s="2">
        <f t="shared" si="40"/>
        <v>-0.9695887992900225</v>
      </c>
      <c r="M287" s="2">
        <f>C287*100/C280-100</f>
        <v>45.79590818363275</v>
      </c>
      <c r="N287" s="2">
        <f>D287*100/D280-100</f>
        <v>43.872070532139816</v>
      </c>
      <c r="O287" s="2">
        <f>SUM(C281:C287)*100/SUM(C269:C275)-100</f>
        <v>-8.75638137067564</v>
      </c>
      <c r="P287" s="2">
        <f>SUM(D281:D287)*100/SUM(D269:D275)-100</f>
        <v>-8.311927509717322</v>
      </c>
    </row>
    <row r="288" spans="2:16" ht="12.75">
      <c r="B288" t="s">
        <v>13</v>
      </c>
      <c r="C288" s="1">
        <v>14949</v>
      </c>
      <c r="D288" s="1">
        <v>85406</v>
      </c>
      <c r="E288" s="2">
        <f t="shared" si="33"/>
        <v>-36.044322751775475</v>
      </c>
      <c r="F288" s="2">
        <f t="shared" si="34"/>
        <v>-46.59488122260366</v>
      </c>
      <c r="G288" s="2">
        <f t="shared" si="37"/>
        <v>-3.5112631511004935</v>
      </c>
      <c r="H288" s="2">
        <f t="shared" si="38"/>
        <v>-8.778638184245665</v>
      </c>
      <c r="I288" s="2">
        <f t="shared" si="35"/>
        <v>-4.1190357852882755</v>
      </c>
      <c r="J288" s="2">
        <f t="shared" si="36"/>
        <v>-5.364225336946575</v>
      </c>
      <c r="K288" s="2">
        <f t="shared" si="39"/>
        <v>4.6187584345479</v>
      </c>
      <c r="L288" s="2">
        <f t="shared" si="40"/>
        <v>0.5580130447539062</v>
      </c>
      <c r="M288" s="2">
        <f>C288*100/C280-100</f>
        <v>-6.755239520958085</v>
      </c>
      <c r="N288" s="2">
        <f>D288*100/D280-100</f>
        <v>-23.164949844811304</v>
      </c>
      <c r="O288" s="2">
        <f>SUM(C281:C288)*100/SUM(C269:C276)-100</f>
        <v>-8.234614273331403</v>
      </c>
      <c r="P288" s="2">
        <f>SUM(D281:D288)*100/SUM(D269:D276)-100</f>
        <v>-8.352854235294231</v>
      </c>
    </row>
    <row r="289" spans="2:16" ht="12.75">
      <c r="B289" t="s">
        <v>14</v>
      </c>
      <c r="C289" s="1">
        <v>14105</v>
      </c>
      <c r="D289" s="1">
        <v>86662</v>
      </c>
      <c r="E289" s="2">
        <f t="shared" si="33"/>
        <v>-5.64586259950498</v>
      </c>
      <c r="F289" s="2">
        <f t="shared" si="34"/>
        <v>1.4706226728801255</v>
      </c>
      <c r="G289" s="2">
        <f t="shared" si="37"/>
        <v>5.112154407929054</v>
      </c>
      <c r="H289" s="2">
        <f t="shared" si="38"/>
        <v>-1.7927564480304596</v>
      </c>
      <c r="I289" s="2">
        <f t="shared" si="35"/>
        <v>16.089166089166085</v>
      </c>
      <c r="J289" s="2">
        <f t="shared" si="36"/>
        <v>-3.094392867060435</v>
      </c>
      <c r="K289" s="2">
        <f t="shared" si="39"/>
        <v>5.552924575714229</v>
      </c>
      <c r="L289" s="2">
        <f t="shared" si="40"/>
        <v>1.4904208009114086</v>
      </c>
      <c r="M289" s="2">
        <f>C289*100/C280-100</f>
        <v>-12.019710578842322</v>
      </c>
      <c r="N289" s="2">
        <f>D289*100/D280-100</f>
        <v>-22.034996176510276</v>
      </c>
      <c r="O289" s="2">
        <f>SUM(C281:C289)*100/SUM(C269:C277)-100</f>
        <v>-7.17587666406564</v>
      </c>
      <c r="P289" s="2">
        <f>SUM(D281:D289)*100/SUM(D269:D277)-100</f>
        <v>-7.852042948240467</v>
      </c>
    </row>
    <row r="290" spans="2:16" ht="12.75">
      <c r="B290" t="s">
        <v>15</v>
      </c>
      <c r="C290" s="1">
        <v>18582</v>
      </c>
      <c r="D290" s="1">
        <v>118911</v>
      </c>
      <c r="E290" s="2">
        <f t="shared" si="33"/>
        <v>31.74051754696916</v>
      </c>
      <c r="F290" s="2">
        <f t="shared" si="34"/>
        <v>37.21238835937319</v>
      </c>
      <c r="G290" s="2">
        <f t="shared" si="37"/>
        <v>6.26179447589638</v>
      </c>
      <c r="H290" s="2">
        <f t="shared" si="38"/>
        <v>0.513934557872588</v>
      </c>
      <c r="I290" s="2">
        <f t="shared" si="35"/>
        <v>19.259867456454174</v>
      </c>
      <c r="J290" s="2">
        <f t="shared" si="36"/>
        <v>7.972178978556727</v>
      </c>
      <c r="K290" s="2">
        <f t="shared" si="39"/>
        <v>6.345666644189933</v>
      </c>
      <c r="L290" s="2">
        <f t="shared" si="40"/>
        <v>2.666383540221588</v>
      </c>
      <c r="M290" s="2">
        <f>C290*100/C280-100</f>
        <v>15.905688622754496</v>
      </c>
      <c r="N290" s="2">
        <f>D290*100/D280-100</f>
        <v>6.977643830686873</v>
      </c>
      <c r="O290" s="2">
        <f>SUM(C281:C290)*100/SUM(C269:C278)-100</f>
        <v>-5.91692517050538</v>
      </c>
      <c r="P290" s="2">
        <f>SUM(D281:D290)*100/SUM(D269:D278)-100</f>
        <v>-7.075308074204642</v>
      </c>
    </row>
    <row r="291" spans="2:16" ht="12.75">
      <c r="B291" t="s">
        <v>16</v>
      </c>
      <c r="C291" s="1">
        <v>16270</v>
      </c>
      <c r="D291" s="1">
        <v>104093</v>
      </c>
      <c r="E291" s="2">
        <f t="shared" si="33"/>
        <v>-12.442148315574215</v>
      </c>
      <c r="F291" s="2">
        <f t="shared" si="34"/>
        <v>-12.461420726425644</v>
      </c>
      <c r="G291" s="2">
        <f t="shared" si="37"/>
        <v>-4.7312331654760555</v>
      </c>
      <c r="H291" s="2">
        <f t="shared" si="38"/>
        <v>-8.27840828986325</v>
      </c>
      <c r="I291" s="2">
        <f t="shared" si="35"/>
        <v>-11.333529584927874</v>
      </c>
      <c r="J291" s="2">
        <f t="shared" si="36"/>
        <v>-4.7134647084156285</v>
      </c>
      <c r="K291" s="2">
        <f t="shared" si="39"/>
        <v>6.952476319609815</v>
      </c>
      <c r="L291" s="2">
        <f t="shared" si="40"/>
        <v>3.5934677130251913</v>
      </c>
      <c r="M291" s="2">
        <f>C291*100/C280-100</f>
        <v>1.4845309381237541</v>
      </c>
      <c r="N291" s="2">
        <f>D291*100/D280-100</f>
        <v>-6.353290450272141</v>
      </c>
      <c r="O291" s="2">
        <f>SUM(C281:C291)*100/SUM(C269:C279)-100</f>
        <v>-5.8175321137393325</v>
      </c>
      <c r="P291" s="2">
        <f>SUM(D281:D291)*100/SUM(D269:D279)-100</f>
        <v>-7.173699677306374</v>
      </c>
    </row>
    <row r="292" spans="2:16" ht="12.75">
      <c r="B292" t="s">
        <v>17</v>
      </c>
      <c r="C292" s="1">
        <v>17252</v>
      </c>
      <c r="D292" s="1">
        <v>120281</v>
      </c>
      <c r="E292" s="2">
        <f t="shared" si="33"/>
        <v>6.035648432698224</v>
      </c>
      <c r="F292" s="2">
        <f t="shared" si="34"/>
        <v>15.551478005245315</v>
      </c>
      <c r="G292" s="2">
        <f t="shared" si="37"/>
        <v>7.609780439121749</v>
      </c>
      <c r="H292" s="2">
        <f t="shared" si="38"/>
        <v>8.210156987989748</v>
      </c>
      <c r="I292" s="2">
        <f t="shared" si="35"/>
        <v>13.302142591312673</v>
      </c>
      <c r="J292" s="2">
        <f t="shared" si="36"/>
        <v>11.669147578832252</v>
      </c>
      <c r="K292" s="2">
        <f t="shared" si="39"/>
        <v>8.813471278299644</v>
      </c>
      <c r="L292" s="2">
        <f t="shared" si="40"/>
        <v>5.4632316158079135</v>
      </c>
      <c r="M292" s="2">
        <f>C292*100/C280-100</f>
        <v>7.609780439121749</v>
      </c>
      <c r="N292" s="2">
        <f>D292*100/D280-100</f>
        <v>8.210156987989748</v>
      </c>
      <c r="O292" s="2">
        <f>SUM(C281:C292)*100/SUM(C269:C280)-100</f>
        <v>-4.837983081620493</v>
      </c>
      <c r="P292" s="2">
        <f>SUM(D281:D292)*100/SUM(D269:D280)-100</f>
        <v>-6.032829190932503</v>
      </c>
    </row>
    <row r="293" spans="1:16" ht="12.75">
      <c r="A293">
        <v>2003</v>
      </c>
      <c r="B293" t="s">
        <v>6</v>
      </c>
      <c r="C293" s="1">
        <v>14966</v>
      </c>
      <c r="D293" s="1">
        <v>98424</v>
      </c>
      <c r="E293" s="2">
        <f t="shared" si="33"/>
        <v>-13.25063760723394</v>
      </c>
      <c r="F293" s="2">
        <f t="shared" si="34"/>
        <v>-18.17161480200531</v>
      </c>
      <c r="G293" s="2">
        <f t="shared" si="37"/>
        <v>0.15391822257913645</v>
      </c>
      <c r="H293" s="2">
        <f t="shared" si="38"/>
        <v>-4.108494656131569</v>
      </c>
      <c r="I293" s="2">
        <f t="shared" si="35"/>
        <v>9.891332249507997</v>
      </c>
      <c r="J293" s="2">
        <f t="shared" si="36"/>
        <v>8.222810012443645</v>
      </c>
      <c r="K293" s="2">
        <f t="shared" si="39"/>
        <v>10.272606859880739</v>
      </c>
      <c r="L293" s="2">
        <f t="shared" si="40"/>
        <v>5.95238940491015</v>
      </c>
      <c r="M293" s="2">
        <f>C293*100/C292-100</f>
        <v>-13.25063760723394</v>
      </c>
      <c r="N293" s="2">
        <f>D293*100/D292-100</f>
        <v>-18.17161480200531</v>
      </c>
      <c r="O293" s="2">
        <f>C293*100/C281-100</f>
        <v>0.15391822257913645</v>
      </c>
      <c r="P293" s="2">
        <f>D293*100/D281-100</f>
        <v>-4.108494656131569</v>
      </c>
    </row>
    <row r="294" spans="2:16" ht="12.75">
      <c r="B294" t="s">
        <v>7</v>
      </c>
      <c r="C294" s="1">
        <v>15433</v>
      </c>
      <c r="D294" s="1">
        <v>105464</v>
      </c>
      <c r="E294" s="2">
        <f t="shared" si="33"/>
        <v>3.1204062541761317</v>
      </c>
      <c r="F294" s="2">
        <f t="shared" si="34"/>
        <v>7.152726977160043</v>
      </c>
      <c r="G294" s="2">
        <f t="shared" si="37"/>
        <v>-4.1190357852882755</v>
      </c>
      <c r="H294" s="2">
        <f t="shared" si="38"/>
        <v>-5.364225336946575</v>
      </c>
      <c r="I294" s="2">
        <f t="shared" si="35"/>
        <v>9.124356144223697</v>
      </c>
      <c r="J294" s="2">
        <f t="shared" si="36"/>
        <v>5.712713392501698</v>
      </c>
      <c r="K294" s="2">
        <f t="shared" si="39"/>
        <v>11.453870869033054</v>
      </c>
      <c r="L294" s="2">
        <f t="shared" si="40"/>
        <v>7.010922163296215</v>
      </c>
      <c r="M294" s="2">
        <f>C294*100/C292-100</f>
        <v>-10.543705077672158</v>
      </c>
      <c r="N294" s="2">
        <f>D294*100/D292-100</f>
        <v>-12.3186538189739</v>
      </c>
      <c r="O294" s="2">
        <f>SUM(C293:C294)*100/SUM(C281:C282)-100</f>
        <v>-2.061922098005738</v>
      </c>
      <c r="P294" s="2">
        <f>SUM(D293:D294)*100/SUM(D281:D282)-100</f>
        <v>-4.762171681076964</v>
      </c>
    </row>
    <row r="295" spans="2:16" ht="12.75">
      <c r="B295" t="s">
        <v>8</v>
      </c>
      <c r="C295" s="1">
        <v>20102</v>
      </c>
      <c r="D295" s="1">
        <v>129118</v>
      </c>
      <c r="E295" s="2">
        <f t="shared" si="33"/>
        <v>30.253353204172868</v>
      </c>
      <c r="F295" s="2">
        <f t="shared" si="34"/>
        <v>22.428506409770165</v>
      </c>
      <c r="G295" s="2">
        <f t="shared" si="37"/>
        <v>16.089166089166085</v>
      </c>
      <c r="H295" s="2">
        <f t="shared" si="38"/>
        <v>-3.094392867060435</v>
      </c>
      <c r="I295" s="2">
        <f t="shared" si="35"/>
        <v>16.80255228642325</v>
      </c>
      <c r="J295" s="2">
        <f t="shared" si="36"/>
        <v>17.254390621033437</v>
      </c>
      <c r="K295" s="2">
        <f t="shared" si="39"/>
        <v>14.308188921238056</v>
      </c>
      <c r="L295" s="2">
        <f t="shared" si="40"/>
        <v>9.267924970909675</v>
      </c>
      <c r="M295" s="2">
        <f>C295*100/C292-100</f>
        <v>16.51982378854626</v>
      </c>
      <c r="N295" s="2">
        <f>D295*100/D292-100</f>
        <v>7.346962529410291</v>
      </c>
      <c r="O295" s="2">
        <f>SUM(C293:C295)*100/SUM(C281:C283)-100</f>
        <v>4.438010546996168</v>
      </c>
      <c r="P295" s="2">
        <f>SUM(D293:D295)*100/SUM(D281:D283)-100</f>
        <v>-4.12237564924969</v>
      </c>
    </row>
    <row r="296" spans="2:16" ht="12.75">
      <c r="B296" t="s">
        <v>9</v>
      </c>
      <c r="C296" s="1">
        <v>20335</v>
      </c>
      <c r="D296" s="1">
        <v>129003</v>
      </c>
      <c r="E296" s="2">
        <f t="shared" si="33"/>
        <v>1.1590886478957287</v>
      </c>
      <c r="F296" s="2">
        <f t="shared" si="34"/>
        <v>-0.08906581576542294</v>
      </c>
      <c r="G296" s="2">
        <f t="shared" si="37"/>
        <v>19.259867456454174</v>
      </c>
      <c r="H296" s="2">
        <f t="shared" si="38"/>
        <v>7.972178978556727</v>
      </c>
      <c r="I296" s="2">
        <f>C302*100/C290-100</f>
        <v>13.08255300828759</v>
      </c>
      <c r="J296" s="2">
        <f>D302*100/D290-100</f>
        <v>11.507766312620362</v>
      </c>
      <c r="K296" s="2">
        <f t="shared" si="39"/>
        <v>15.413560525381612</v>
      </c>
      <c r="L296" s="2">
        <f t="shared" si="40"/>
        <v>12.241088925678625</v>
      </c>
      <c r="M296" s="2">
        <f>C296*100/C292-100</f>
        <v>17.870391838627413</v>
      </c>
      <c r="N296" s="2">
        <f>D296*100/D292-100</f>
        <v>7.251353081534077</v>
      </c>
      <c r="O296" s="2">
        <f>SUM(C293:C296)*100/SUM(C281:C284)-100</f>
        <v>8.301990643060265</v>
      </c>
      <c r="P296" s="2">
        <f>SUM(D293:D296)*100/SUM(D281:D284)-100</f>
        <v>-1.026773664208804</v>
      </c>
    </row>
    <row r="297" spans="2:16" ht="12.75">
      <c r="B297" t="s">
        <v>10</v>
      </c>
      <c r="C297" s="1">
        <v>18072</v>
      </c>
      <c r="D297" s="1">
        <v>128330</v>
      </c>
      <c r="E297" s="2">
        <f t="shared" si="33"/>
        <v>-11.12859601671994</v>
      </c>
      <c r="F297" s="2">
        <f t="shared" si="34"/>
        <v>-0.5216932939543995</v>
      </c>
      <c r="G297" s="2">
        <f t="shared" si="37"/>
        <v>-11.333529584927874</v>
      </c>
      <c r="H297" s="2">
        <f t="shared" si="38"/>
        <v>-4.7134647084156285</v>
      </c>
      <c r="I297" s="2">
        <f aca="true" t="shared" si="41" ref="I297:I313">C303*100/C291-100</f>
        <v>18.469575906576523</v>
      </c>
      <c r="J297" s="2">
        <f aca="true" t="shared" si="42" ref="J297:J313">D303*100/D291-100</f>
        <v>15.784923097614637</v>
      </c>
      <c r="K297" s="2">
        <f t="shared" si="39"/>
        <v>14.235245317138876</v>
      </c>
      <c r="L297" s="2">
        <f t="shared" si="40"/>
        <v>12.014607807026465</v>
      </c>
      <c r="M297" s="2">
        <f>C297*100/C292-100</f>
        <v>4.75307210758173</v>
      </c>
      <c r="N297" s="2">
        <f>D297*100/D292-100</f>
        <v>6.691829964832351</v>
      </c>
      <c r="O297" s="2">
        <f>SUM(C293:C297)*100/SUM(C281:C285)-100</f>
        <v>3.636872289830748</v>
      </c>
      <c r="P297" s="2">
        <f>SUM(D293:D297)*100/SUM(D281:D285)-100</f>
        <v>-1.8522644144443774</v>
      </c>
    </row>
    <row r="298" spans="2:16" ht="12.75">
      <c r="B298" t="s">
        <v>11</v>
      </c>
      <c r="C298" s="1">
        <v>21311</v>
      </c>
      <c r="D298" s="1">
        <v>147037</v>
      </c>
      <c r="E298" s="2">
        <f t="shared" si="33"/>
        <v>17.922753430721556</v>
      </c>
      <c r="F298" s="2">
        <f t="shared" si="34"/>
        <v>14.577261747058358</v>
      </c>
      <c r="G298" s="2">
        <f t="shared" si="37"/>
        <v>13.302142591312673</v>
      </c>
      <c r="H298" s="2">
        <f t="shared" si="38"/>
        <v>11.669147578832252</v>
      </c>
      <c r="I298" s="2">
        <f t="shared" si="41"/>
        <v>25.38256434036633</v>
      </c>
      <c r="J298" s="2">
        <f t="shared" si="42"/>
        <v>13.729516715025653</v>
      </c>
      <c r="K298" s="2">
        <f t="shared" si="39"/>
        <v>17.16521632610754</v>
      </c>
      <c r="L298" s="2">
        <f t="shared" si="40"/>
        <v>13.522939128381111</v>
      </c>
      <c r="M298" s="2">
        <f>C298*100/C292-100</f>
        <v>23.52770693252957</v>
      </c>
      <c r="N298" s="2">
        <f>D298*100/D292-100</f>
        <v>22.244577281532415</v>
      </c>
      <c r="O298" s="2">
        <f>SUM(C293:C298)*100/SUM(C281:C286)-100</f>
        <v>5.3749151505301285</v>
      </c>
      <c r="P298" s="2">
        <f>SUM(D293:D298)*100/SUM(D281:D286)-100</f>
        <v>0.5761424643184512</v>
      </c>
    </row>
    <row r="299" spans="2:16" ht="12.75">
      <c r="B299" t="s">
        <v>12</v>
      </c>
      <c r="C299" s="1">
        <v>25686</v>
      </c>
      <c r="D299" s="1">
        <v>173071</v>
      </c>
      <c r="E299" s="2">
        <f t="shared" si="33"/>
        <v>20.52930411524565</v>
      </c>
      <c r="F299" s="2">
        <f t="shared" si="34"/>
        <v>17.705747532933884</v>
      </c>
      <c r="G299" s="2">
        <f t="shared" si="37"/>
        <v>9.891332249507997</v>
      </c>
      <c r="H299" s="2">
        <f t="shared" si="38"/>
        <v>8.222810012443645</v>
      </c>
      <c r="I299" s="2">
        <f t="shared" si="41"/>
        <v>16.67780302017907</v>
      </c>
      <c r="J299" s="2">
        <f t="shared" si="42"/>
        <v>10.562464439567592</v>
      </c>
      <c r="K299" s="2">
        <f t="shared" si="39"/>
        <v>17.684667358941283</v>
      </c>
      <c r="L299" s="2">
        <f t="shared" si="40"/>
        <v>13.975648603688114</v>
      </c>
      <c r="M299" s="2">
        <f>C299*100/C292-100</f>
        <v>48.88708555529794</v>
      </c>
      <c r="N299" s="2">
        <f>D299*100/D292-100</f>
        <v>43.88889350770279</v>
      </c>
      <c r="O299" s="2">
        <f>SUM(C293:C299)*100/SUM(C281:C287)-100</f>
        <v>6.199842151737499</v>
      </c>
      <c r="P299" s="2">
        <f>SUM(D293:D299)*100/SUM(D281:D287)-100</f>
        <v>1.9454176758226964</v>
      </c>
    </row>
    <row r="300" spans="2:16" ht="12.75">
      <c r="B300" t="s">
        <v>13</v>
      </c>
      <c r="C300" s="1">
        <v>16313</v>
      </c>
      <c r="D300" s="1">
        <v>90285</v>
      </c>
      <c r="E300" s="2">
        <f t="shared" si="33"/>
        <v>-36.490695320408</v>
      </c>
      <c r="F300" s="2">
        <f t="shared" si="34"/>
        <v>-47.83354808142323</v>
      </c>
      <c r="G300" s="2">
        <f t="shared" si="37"/>
        <v>9.124356144223697</v>
      </c>
      <c r="H300" s="2">
        <f t="shared" si="38"/>
        <v>5.712713392501698</v>
      </c>
      <c r="I300" s="2">
        <f t="shared" si="41"/>
        <v>33.77178772759672</v>
      </c>
      <c r="J300" s="2">
        <f t="shared" si="42"/>
        <v>23.857430023515136</v>
      </c>
      <c r="K300" s="2">
        <f t="shared" si="39"/>
        <v>17.32031714294928</v>
      </c>
      <c r="L300" s="2">
        <f t="shared" si="40"/>
        <v>13.490321223172941</v>
      </c>
      <c r="M300" s="2">
        <f>C300*100/C292-100</f>
        <v>-5.44284720612103</v>
      </c>
      <c r="N300" s="2">
        <f>D300*100/D292-100</f>
        <v>-24.938269552132084</v>
      </c>
      <c r="O300" s="2">
        <f>SUM(C293:C300)*100/SUM(C281:C288)-100</f>
        <v>6.50573747551077</v>
      </c>
      <c r="P300" s="2">
        <f>SUM(D293:D300)*100/SUM(D281:D288)-100</f>
        <v>2.274244005236696</v>
      </c>
    </row>
    <row r="301" spans="2:16" ht="12.75">
      <c r="B301" t="s">
        <v>14</v>
      </c>
      <c r="C301" s="1">
        <v>16475</v>
      </c>
      <c r="D301" s="1">
        <v>101615</v>
      </c>
      <c r="E301" s="2">
        <f t="shared" si="33"/>
        <v>0.9930730092564204</v>
      </c>
      <c r="F301" s="2">
        <f t="shared" si="34"/>
        <v>12.549149914160708</v>
      </c>
      <c r="G301" s="2">
        <f t="shared" si="37"/>
        <v>16.80255228642325</v>
      </c>
      <c r="H301" s="2">
        <f t="shared" si="38"/>
        <v>17.254390621033437</v>
      </c>
      <c r="I301" s="2">
        <f t="shared" si="41"/>
        <v>27.459954233409604</v>
      </c>
      <c r="J301" s="2">
        <f t="shared" si="42"/>
        <v>28.612586935981028</v>
      </c>
      <c r="K301" s="2">
        <f t="shared" si="39"/>
        <v>17.258397542428384</v>
      </c>
      <c r="L301" s="2">
        <f t="shared" si="40"/>
        <v>13.678330359221036</v>
      </c>
      <c r="M301" s="2">
        <f>C301*100/C292-100</f>
        <v>-4.503825643403658</v>
      </c>
      <c r="N301" s="2">
        <f>D301*100/D292-100</f>
        <v>-15.518660470065925</v>
      </c>
      <c r="O301" s="2">
        <f>SUM(C293:C301)*100/SUM(C281:C289)-100</f>
        <v>7.43066390702117</v>
      </c>
      <c r="P301" s="2">
        <f>SUM(D293:D301)*100/SUM(D281:D289)-100</f>
        <v>3.4930586654724607</v>
      </c>
    </row>
    <row r="302" spans="2:16" ht="12.75">
      <c r="B302" t="s">
        <v>15</v>
      </c>
      <c r="C302" s="1">
        <v>21013</v>
      </c>
      <c r="D302" s="1">
        <v>132595</v>
      </c>
      <c r="E302" s="2">
        <f t="shared" si="33"/>
        <v>27.54476479514416</v>
      </c>
      <c r="F302" s="2">
        <f t="shared" si="34"/>
        <v>30.487624858534673</v>
      </c>
      <c r="G302" s="2">
        <f t="shared" si="37"/>
        <v>13.08255300828759</v>
      </c>
      <c r="H302" s="2">
        <f t="shared" si="38"/>
        <v>11.507766312620362</v>
      </c>
      <c r="I302" s="2">
        <f t="shared" si="41"/>
        <v>6.2060486845340535</v>
      </c>
      <c r="J302" s="2">
        <f t="shared" si="42"/>
        <v>5.823120392549015</v>
      </c>
      <c r="K302" s="2">
        <f t="shared" si="39"/>
        <v>16.762908916334894</v>
      </c>
      <c r="L302" s="2">
        <f t="shared" si="40"/>
        <v>13.007805582610246</v>
      </c>
      <c r="M302" s="2">
        <f>C302*100/C292-100</f>
        <v>21.80037097148157</v>
      </c>
      <c r="N302" s="2">
        <f>D302*100/D292-100</f>
        <v>10.237693401285327</v>
      </c>
      <c r="O302" s="2">
        <f>SUM(C293:C302)*100/SUM(C281:C290)-100</f>
        <v>8.028723228572886</v>
      </c>
      <c r="P302" s="2">
        <f>SUM(D293:D302)*100/SUM(D281:D290)-100</f>
        <v>4.297953130436838</v>
      </c>
    </row>
    <row r="303" spans="2:16" ht="12.75">
      <c r="B303" t="s">
        <v>16</v>
      </c>
      <c r="C303" s="1">
        <v>19275</v>
      </c>
      <c r="D303" s="1">
        <v>120524</v>
      </c>
      <c r="E303" s="2">
        <f t="shared" si="33"/>
        <v>-8.271070289820585</v>
      </c>
      <c r="F303" s="2">
        <f t="shared" si="34"/>
        <v>-9.103661525698556</v>
      </c>
      <c r="G303" s="2">
        <f t="shared" si="37"/>
        <v>18.469575906576523</v>
      </c>
      <c r="H303" s="2">
        <f t="shared" si="38"/>
        <v>15.784923097614637</v>
      </c>
      <c r="I303" s="2">
        <f t="shared" si="41"/>
        <v>19.809650287737938</v>
      </c>
      <c r="J303" s="2">
        <f t="shared" si="42"/>
        <v>10.882100833787888</v>
      </c>
      <c r="K303" s="2">
        <f t="shared" si="39"/>
        <v>15.377103230777493</v>
      </c>
      <c r="L303" s="2">
        <f t="shared" si="40"/>
        <v>11.830816629160509</v>
      </c>
      <c r="M303" s="2">
        <f>C303*100/C292-100</f>
        <v>11.726176675168091</v>
      </c>
      <c r="N303" s="2">
        <f>D303*100/D292-100</f>
        <v>0.20202692029496916</v>
      </c>
      <c r="O303" s="2">
        <f>SUM(C293:C303)*100/SUM(C281:C291)-100</f>
        <v>8.914043892702097</v>
      </c>
      <c r="P303" s="2">
        <f>SUM(D293:D303)*100/SUM(D281:D291)-100</f>
        <v>5.226197361321894</v>
      </c>
    </row>
    <row r="304" spans="2:16" ht="12.75">
      <c r="B304" t="s">
        <v>17</v>
      </c>
      <c r="C304" s="1">
        <v>21631</v>
      </c>
      <c r="D304" s="1">
        <v>136795</v>
      </c>
      <c r="E304" s="2">
        <f t="shared" si="33"/>
        <v>12.223086900129701</v>
      </c>
      <c r="F304" s="2">
        <f t="shared" si="34"/>
        <v>13.500215724668948</v>
      </c>
      <c r="G304" s="2">
        <f t="shared" si="37"/>
        <v>25.38256434036633</v>
      </c>
      <c r="H304" s="2">
        <f t="shared" si="38"/>
        <v>13.729516715025653</v>
      </c>
      <c r="I304" s="2">
        <f t="shared" si="41"/>
        <v>18.990192858148376</v>
      </c>
      <c r="J304" s="2">
        <f t="shared" si="42"/>
        <v>16.212245897291155</v>
      </c>
      <c r="K304" s="2">
        <f t="shared" si="39"/>
        <v>14.809510548858924</v>
      </c>
      <c r="L304" s="2">
        <f t="shared" si="40"/>
        <v>11.693332258171623</v>
      </c>
      <c r="M304" s="2">
        <f>C304*100/C292-100</f>
        <v>25.38256434036633</v>
      </c>
      <c r="N304" s="2">
        <f>D304*100/D292-100</f>
        <v>13.729516715025653</v>
      </c>
      <c r="O304" s="2">
        <f>SUM(C293:C304)*100/SUM(C281:C292)-100</f>
        <v>10.272606859880739</v>
      </c>
      <c r="P304" s="2">
        <f>SUM(D293:D304)*100/SUM(D281:D292)-100</f>
        <v>5.952389404910164</v>
      </c>
    </row>
    <row r="305" spans="1:16" ht="12.75">
      <c r="A305">
        <v>2004</v>
      </c>
      <c r="B305" t="s">
        <v>6</v>
      </c>
      <c r="C305" s="1">
        <v>17462</v>
      </c>
      <c r="D305" s="1">
        <v>108820</v>
      </c>
      <c r="E305" s="2">
        <f t="shared" si="33"/>
        <v>-19.273265221210295</v>
      </c>
      <c r="F305" s="2">
        <f t="shared" si="34"/>
        <v>-20.450308856317847</v>
      </c>
      <c r="G305" s="2">
        <f t="shared" si="37"/>
        <v>16.67780302017907</v>
      </c>
      <c r="H305" s="2">
        <f t="shared" si="38"/>
        <v>10.562464439567592</v>
      </c>
      <c r="I305" s="2">
        <f t="shared" si="41"/>
        <v>7.513820758389784</v>
      </c>
      <c r="J305" s="2">
        <f t="shared" si="42"/>
        <v>4.6616706438398126</v>
      </c>
      <c r="K305" s="2">
        <f t="shared" si="39"/>
        <v>13.257332662654164</v>
      </c>
      <c r="L305" s="2">
        <f t="shared" si="40"/>
        <v>10.824580954672143</v>
      </c>
      <c r="M305" s="2">
        <f>C305*100/C304-100</f>
        <v>-19.273265221210295</v>
      </c>
      <c r="N305" s="2">
        <f>D305*100/D304-100</f>
        <v>-20.450308856317847</v>
      </c>
      <c r="O305" s="2">
        <f>C305*100/C293-100</f>
        <v>16.67780302017907</v>
      </c>
      <c r="P305" s="2">
        <f>D305*100/D293-100</f>
        <v>10.562464439567592</v>
      </c>
    </row>
    <row r="306" spans="2:16" ht="12.75">
      <c r="B306" t="s">
        <v>7</v>
      </c>
      <c r="C306" s="1">
        <v>20645</v>
      </c>
      <c r="D306" s="1">
        <v>130625</v>
      </c>
      <c r="E306" s="2">
        <f t="shared" si="33"/>
        <v>18.228152559844233</v>
      </c>
      <c r="F306" s="2">
        <f t="shared" si="34"/>
        <v>20.03767689762911</v>
      </c>
      <c r="G306" s="2">
        <f t="shared" si="37"/>
        <v>33.77178772759672</v>
      </c>
      <c r="H306" s="2">
        <f t="shared" si="38"/>
        <v>23.857430023515136</v>
      </c>
      <c r="I306" s="2">
        <f t="shared" si="41"/>
        <v>8.980567645436153</v>
      </c>
      <c r="J306" s="2">
        <f t="shared" si="42"/>
        <v>9.112255634933817</v>
      </c>
      <c r="K306" s="2">
        <f t="shared" si="39"/>
        <v>12.461176793589217</v>
      </c>
      <c r="L306" s="2">
        <f t="shared" si="40"/>
        <v>10.49534258317101</v>
      </c>
      <c r="M306" s="2">
        <f>C306*100/C304-100</f>
        <v>-4.5582728491516775</v>
      </c>
      <c r="N306" s="2">
        <f>D306*100/D304-100</f>
        <v>-4.510398771884937</v>
      </c>
      <c r="O306" s="2">
        <f>SUM(C305:C306)*100/SUM(C293:C294)-100</f>
        <v>25.356097240040796</v>
      </c>
      <c r="P306" s="2">
        <f>SUM(D305:D306)*100/SUM(D293:D294)-100</f>
        <v>17.439476575374712</v>
      </c>
    </row>
    <row r="307" spans="2:16" ht="12.75">
      <c r="B307" t="s">
        <v>8</v>
      </c>
      <c r="C307" s="1">
        <v>25622</v>
      </c>
      <c r="D307" s="1">
        <v>166062</v>
      </c>
      <c r="E307" s="2">
        <f t="shared" si="33"/>
        <v>24.107532090094452</v>
      </c>
      <c r="F307" s="2">
        <f t="shared" si="34"/>
        <v>27.1288038277512</v>
      </c>
      <c r="G307" s="2">
        <f t="shared" si="37"/>
        <v>27.459954233409604</v>
      </c>
      <c r="H307" s="2">
        <f t="shared" si="38"/>
        <v>28.612586935981028</v>
      </c>
      <c r="I307" s="2">
        <f t="shared" si="41"/>
        <v>10.227617602427927</v>
      </c>
      <c r="J307" s="2">
        <f t="shared" si="42"/>
        <v>7.188899276681596</v>
      </c>
      <c r="K307" s="2">
        <f t="shared" si="39"/>
        <v>9.814954682779458</v>
      </c>
      <c r="L307" s="2">
        <f t="shared" si="40"/>
        <v>8.69200389051575</v>
      </c>
      <c r="M307" s="2">
        <f>C307*100/C304-100</f>
        <v>18.450372151079463</v>
      </c>
      <c r="N307" s="2">
        <f>D307*100/D304-100</f>
        <v>21.394787821192295</v>
      </c>
      <c r="O307" s="2">
        <f>SUM(C305:C307)*100/SUM(C293:C295)-100</f>
        <v>26.193540721965903</v>
      </c>
      <c r="P307" s="2">
        <f>SUM(D305:D307)*100/SUM(D293:D295)-100</f>
        <v>21.771679789553346</v>
      </c>
    </row>
    <row r="308" spans="2:16" ht="12.75">
      <c r="B308" t="s">
        <v>9</v>
      </c>
      <c r="C308" s="1">
        <v>21597</v>
      </c>
      <c r="D308" s="1">
        <v>136515</v>
      </c>
      <c r="E308" s="2">
        <f t="shared" si="33"/>
        <v>-15.709156193895865</v>
      </c>
      <c r="F308" s="2">
        <f t="shared" si="34"/>
        <v>-17.792752104635625</v>
      </c>
      <c r="G308" s="2">
        <f t="shared" si="37"/>
        <v>6.2060486845340535</v>
      </c>
      <c r="H308" s="2">
        <f t="shared" si="38"/>
        <v>5.823120392549015</v>
      </c>
      <c r="I308" s="2">
        <f t="shared" si="41"/>
        <v>-1.2135344786560722</v>
      </c>
      <c r="J308" s="2">
        <f t="shared" si="42"/>
        <v>-1.291149741694639</v>
      </c>
      <c r="K308" s="2">
        <f t="shared" si="39"/>
        <v>7.685777559055111</v>
      </c>
      <c r="L308" s="2">
        <f t="shared" si="40"/>
        <v>5.870030074861219</v>
      </c>
      <c r="M308" s="2">
        <f>C308*100/C304-100</f>
        <v>-0.15718182238454403</v>
      </c>
      <c r="N308" s="2">
        <f>D308*100/D304-100</f>
        <v>-0.20468584378083676</v>
      </c>
      <c r="O308" s="2">
        <f>SUM(C305:C308)*100/SUM(C293:C296)-100</f>
        <v>20.45570049127562</v>
      </c>
      <c r="P308" s="2">
        <f>SUM(D305:D308)*100/SUM(D293:D296)-100</f>
        <v>17.318493795575407</v>
      </c>
    </row>
    <row r="309" spans="2:16" ht="12.75">
      <c r="B309" t="s">
        <v>10</v>
      </c>
      <c r="C309" s="1">
        <v>21652</v>
      </c>
      <c r="D309" s="1">
        <v>142295</v>
      </c>
      <c r="E309" s="2">
        <f t="shared" si="33"/>
        <v>0.25466499976847956</v>
      </c>
      <c r="F309" s="2">
        <f t="shared" si="34"/>
        <v>4.233966963337366</v>
      </c>
      <c r="G309" s="2">
        <f t="shared" si="37"/>
        <v>19.809650287737938</v>
      </c>
      <c r="H309" s="2">
        <f t="shared" si="38"/>
        <v>10.882100833787888</v>
      </c>
      <c r="I309" s="2">
        <f t="shared" si="41"/>
        <v>11.32555123216602</v>
      </c>
      <c r="J309" s="2">
        <f t="shared" si="42"/>
        <v>13.5624439945571</v>
      </c>
      <c r="K309" s="2">
        <f t="shared" si="39"/>
        <v>7.435679839413808</v>
      </c>
      <c r="L309" s="2">
        <f t="shared" si="40"/>
        <v>6.030183034254847</v>
      </c>
      <c r="M309" s="2">
        <f>C309*100/C304-100</f>
        <v>0.09708289029633477</v>
      </c>
      <c r="N309" s="2">
        <f>D309*100/D304-100</f>
        <v>4.0206147885522086</v>
      </c>
      <c r="O309" s="2">
        <f>SUM(C305:C309)*100/SUM(C293:C297)-100</f>
        <v>20.324380258244474</v>
      </c>
      <c r="P309" s="2">
        <f>SUM(D305:D309)*100/SUM(D293:D297)-100</f>
        <v>15.919327708316743</v>
      </c>
    </row>
    <row r="310" spans="2:16" ht="12.75">
      <c r="B310" t="s">
        <v>11</v>
      </c>
      <c r="C310" s="1">
        <v>25358</v>
      </c>
      <c r="D310" s="1">
        <v>170875</v>
      </c>
      <c r="E310" s="2">
        <f t="shared" si="33"/>
        <v>17.11620173656013</v>
      </c>
      <c r="F310" s="2">
        <f t="shared" si="34"/>
        <v>20.085034611195056</v>
      </c>
      <c r="G310" s="2">
        <f t="shared" si="37"/>
        <v>18.990192858148376</v>
      </c>
      <c r="H310" s="2">
        <f t="shared" si="38"/>
        <v>16.212245897291155</v>
      </c>
      <c r="I310" s="2">
        <f t="shared" si="41"/>
        <v>6.694096435671028</v>
      </c>
      <c r="J310" s="2">
        <f t="shared" si="42"/>
        <v>4.00672539200994</v>
      </c>
      <c r="K310" s="2">
        <f t="shared" si="39"/>
        <v>6.20631971755094</v>
      </c>
      <c r="L310" s="2">
        <f t="shared" si="40"/>
        <v>5.806754215474456</v>
      </c>
      <c r="M310" s="2">
        <f>C310*100/C304-100</f>
        <v>17.229901530211265</v>
      </c>
      <c r="N310" s="2">
        <f>D310*100/D304-100</f>
        <v>24.9131912716108</v>
      </c>
      <c r="O310" s="2">
        <f>SUM(C305:C310)*100/SUM(C293:C298)-100</f>
        <v>20.066413231838425</v>
      </c>
      <c r="P310" s="2">
        <f>SUM(D305:D310)*100/SUM(D293:D298)-100</f>
        <v>15.97773727379247</v>
      </c>
    </row>
    <row r="311" spans="2:16" ht="12.75">
      <c r="B311" t="s">
        <v>12</v>
      </c>
      <c r="C311" s="1">
        <v>27616</v>
      </c>
      <c r="D311" s="1">
        <v>181139</v>
      </c>
      <c r="E311" s="2">
        <f t="shared" si="33"/>
        <v>8.904487735625835</v>
      </c>
      <c r="F311" s="2">
        <f t="shared" si="34"/>
        <v>6.006730065837601</v>
      </c>
      <c r="G311" s="2">
        <f t="shared" si="37"/>
        <v>7.513820758389784</v>
      </c>
      <c r="H311" s="2">
        <f t="shared" si="38"/>
        <v>4.6616706438398126</v>
      </c>
      <c r="I311" s="2">
        <f t="shared" si="41"/>
        <v>5.560645974115218</v>
      </c>
      <c r="J311" s="2">
        <f t="shared" si="42"/>
        <v>6.041168902775226</v>
      </c>
      <c r="K311" s="2">
        <f t="shared" si="39"/>
        <v>4.496120350256618</v>
      </c>
      <c r="L311" s="2">
        <f t="shared" si="40"/>
        <v>4.4133914092307265</v>
      </c>
      <c r="M311" s="2">
        <f>C311*100/C304-100</f>
        <v>27.66862373445518</v>
      </c>
      <c r="N311" s="2">
        <f>D311*100/D304-100</f>
        <v>32.41638948791987</v>
      </c>
      <c r="O311" s="2">
        <f>SUM(C305:C311)*100/SUM(C293:C299)-100</f>
        <v>17.69397741069129</v>
      </c>
      <c r="P311" s="2">
        <f>SUM(D305:D311)*100/SUM(D293:D299)-100</f>
        <v>13.826614838645199</v>
      </c>
    </row>
    <row r="312" spans="2:16" ht="12.75">
      <c r="B312" t="s">
        <v>13</v>
      </c>
      <c r="C312" s="1">
        <v>17778</v>
      </c>
      <c r="D312" s="1">
        <v>98512</v>
      </c>
      <c r="E312" s="2">
        <f t="shared" si="33"/>
        <v>-35.624275782155266</v>
      </c>
      <c r="F312" s="2">
        <f t="shared" si="34"/>
        <v>-45.615245750500996</v>
      </c>
      <c r="G312" s="2">
        <f t="shared" si="37"/>
        <v>8.980567645436153</v>
      </c>
      <c r="H312" s="2">
        <f t="shared" si="38"/>
        <v>9.112255634933817</v>
      </c>
      <c r="I312" s="2">
        <f t="shared" si="41"/>
        <v>-2.155485589731171</v>
      </c>
      <c r="J312" s="2">
        <f t="shared" si="42"/>
        <v>0.19138755980861788</v>
      </c>
      <c r="K312" s="2">
        <f t="shared" si="39"/>
        <v>3.408086892668223</v>
      </c>
      <c r="L312" s="2">
        <f t="shared" si="40"/>
        <v>3.5687778289337615</v>
      </c>
      <c r="M312" s="2">
        <f>C312*100/C304-100</f>
        <v>-17.812398871989274</v>
      </c>
      <c r="N312" s="2">
        <f>D312*100/D304-100</f>
        <v>-27.985671990935344</v>
      </c>
      <c r="O312" s="2">
        <f>SUM(C305:C312)*100/SUM(C293:C300)-100</f>
        <v>16.760172909905535</v>
      </c>
      <c r="P312" s="2">
        <f>SUM(D305:D312)*100/SUM(D293:D300)-100</f>
        <v>13.401290255532956</v>
      </c>
    </row>
    <row r="313" spans="2:16" ht="12.75">
      <c r="B313" t="s">
        <v>14</v>
      </c>
      <c r="C313" s="1">
        <v>18160</v>
      </c>
      <c r="D313" s="1">
        <v>108920</v>
      </c>
      <c r="E313" s="2">
        <f t="shared" si="33"/>
        <v>2.1487231409607404</v>
      </c>
      <c r="F313" s="2">
        <f t="shared" si="34"/>
        <v>10.56521032970602</v>
      </c>
      <c r="G313" s="2">
        <f t="shared" si="37"/>
        <v>10.227617602427927</v>
      </c>
      <c r="H313" s="2">
        <f t="shared" si="38"/>
        <v>7.188899276681596</v>
      </c>
      <c r="I313" s="2">
        <f t="shared" si="41"/>
        <v>3.395519475450783</v>
      </c>
      <c r="J313" s="2">
        <f t="shared" si="42"/>
        <v>-2.4099432741987954</v>
      </c>
      <c r="K313" s="2">
        <f t="shared" si="39"/>
        <v>3.4475488435289066</v>
      </c>
      <c r="L313" s="2">
        <f t="shared" si="40"/>
        <v>3.6112279355522645</v>
      </c>
      <c r="M313" s="2">
        <f>C313*100/C304-100</f>
        <v>-16.046414867551206</v>
      </c>
      <c r="N313" s="2">
        <f>D313*100/D304-100</f>
        <v>-20.377206769253263</v>
      </c>
      <c r="O313" s="2">
        <f>SUM(C305:C313)*100/SUM(C293:C301)-100</f>
        <v>16.122186457055122</v>
      </c>
      <c r="P313" s="2">
        <f>SUM(D305:D313)*100/SUM(D293:D301)-100</f>
        <v>12.828628372009902</v>
      </c>
    </row>
    <row r="314" spans="2:16" ht="12.75">
      <c r="B314" t="s">
        <v>15</v>
      </c>
      <c r="C314" s="1">
        <v>20758</v>
      </c>
      <c r="D314" s="1">
        <v>130883</v>
      </c>
      <c r="E314" s="2">
        <f t="shared" si="33"/>
        <v>14.306167400881051</v>
      </c>
      <c r="F314" s="2">
        <f t="shared" si="34"/>
        <v>20.16434080058758</v>
      </c>
      <c r="G314" s="2">
        <f t="shared" si="37"/>
        <v>-1.2135344786560722</v>
      </c>
      <c r="H314" s="2">
        <f t="shared" si="38"/>
        <v>-1.291149741694639</v>
      </c>
      <c r="I314" s="2">
        <f aca="true" t="shared" si="43" ref="I314:J320">C320*100/C308-100</f>
        <v>3.454183451405285</v>
      </c>
      <c r="J314" s="2">
        <f t="shared" si="43"/>
        <v>7.67021938981064</v>
      </c>
      <c r="K314" s="2">
        <f t="shared" si="39"/>
        <v>3.144188139281397</v>
      </c>
      <c r="L314" s="2">
        <f t="shared" si="40"/>
        <v>3.509506469149045</v>
      </c>
      <c r="M314" s="2">
        <f>C314*100/C304-100</f>
        <v>-4.035874439461878</v>
      </c>
      <c r="N314" s="2">
        <f>D314*100/D304-100</f>
        <v>-4.321795387258305</v>
      </c>
      <c r="O314" s="2">
        <f>SUM(C305:C314)*100/SUM(C293:C302)-100</f>
        <v>14.201975688697246</v>
      </c>
      <c r="P314" s="2">
        <f>SUM(D305:D314)*100/SUM(D293:D302)-100</f>
        <v>11.31259605714277</v>
      </c>
    </row>
    <row r="315" spans="2:16" ht="12.75">
      <c r="B315" t="s">
        <v>16</v>
      </c>
      <c r="C315" s="1">
        <v>21458</v>
      </c>
      <c r="D315" s="1">
        <v>136870</v>
      </c>
      <c r="E315" s="2">
        <f t="shared" si="33"/>
        <v>3.3721938529723445</v>
      </c>
      <c r="F315" s="2">
        <f t="shared" si="34"/>
        <v>4.57431446406332</v>
      </c>
      <c r="G315" s="2">
        <f t="shared" si="37"/>
        <v>11.32555123216602</v>
      </c>
      <c r="H315" s="2">
        <f t="shared" si="38"/>
        <v>13.5624439945571</v>
      </c>
      <c r="I315" s="2">
        <f t="shared" si="43"/>
        <v>3.6440051727323066</v>
      </c>
      <c r="J315" s="2">
        <f t="shared" si="43"/>
        <v>7.915246494957657</v>
      </c>
      <c r="K315" s="2">
        <f t="shared" si="39"/>
        <v>2.7877648959053403</v>
      </c>
      <c r="L315" s="2">
        <f t="shared" si="40"/>
        <v>2.9307001069263094</v>
      </c>
      <c r="M315" s="2">
        <f>C315*100/C304-100</f>
        <v>-0.7997780962507477</v>
      </c>
      <c r="N315" s="2">
        <f>D315*100/D304-100</f>
        <v>0.05482656529844121</v>
      </c>
      <c r="O315" s="2">
        <f>SUM(C305:C315)*100/SUM(C293:C303)-100</f>
        <v>13.936673668898123</v>
      </c>
      <c r="P315" s="2">
        <f>SUM(D305:D315)*100/SUM(D293:D303)-100</f>
        <v>11.512645835454379</v>
      </c>
    </row>
    <row r="316" spans="2:16" ht="12.75">
      <c r="B316" t="s">
        <v>17</v>
      </c>
      <c r="C316" s="1">
        <v>23079</v>
      </c>
      <c r="D316" s="1">
        <v>142276</v>
      </c>
      <c r="E316" s="2">
        <f t="shared" si="33"/>
        <v>7.554292105508438</v>
      </c>
      <c r="F316" s="2">
        <f t="shared" si="34"/>
        <v>3.9497333235917296</v>
      </c>
      <c r="G316" s="2">
        <f t="shared" si="37"/>
        <v>6.694096435671028</v>
      </c>
      <c r="H316" s="2">
        <f t="shared" si="38"/>
        <v>4.00672539200994</v>
      </c>
      <c r="I316" s="2">
        <f t="shared" si="43"/>
        <v>-0.09464468806687876</v>
      </c>
      <c r="J316" s="2">
        <f t="shared" si="43"/>
        <v>1.6316020482809108</v>
      </c>
      <c r="K316" s="2"/>
      <c r="L316" s="2"/>
      <c r="M316" s="2">
        <f>C316*100/C304-100</f>
        <v>6.694096435671028</v>
      </c>
      <c r="N316" s="2">
        <f>D316*100/D304-100</f>
        <v>4.00672539200994</v>
      </c>
      <c r="O316" s="2">
        <f>SUM(C305:C316)*100/SUM(C293:C304)-100</f>
        <v>13.25733266265415</v>
      </c>
      <c r="P316" s="2">
        <f>SUM(D305:D316)*100/SUM(D293:D304)-100</f>
        <v>10.824580954672143</v>
      </c>
    </row>
    <row r="317" spans="1:16" ht="12.75">
      <c r="A317">
        <v>2005</v>
      </c>
      <c r="B317" t="s">
        <v>6</v>
      </c>
      <c r="C317" s="1">
        <v>18433</v>
      </c>
      <c r="D317" s="1">
        <v>115394</v>
      </c>
      <c r="E317" s="2">
        <f t="shared" si="33"/>
        <v>-20.130854889726592</v>
      </c>
      <c r="F317" s="2">
        <f t="shared" si="34"/>
        <v>-18.894261857235236</v>
      </c>
      <c r="G317" s="2">
        <f t="shared" si="37"/>
        <v>5.560645974115218</v>
      </c>
      <c r="H317" s="2">
        <f t="shared" si="38"/>
        <v>6.041168902775226</v>
      </c>
      <c r="I317" s="2">
        <f t="shared" si="43"/>
        <v>-2.7303012746234003</v>
      </c>
      <c r="J317" s="2">
        <f t="shared" si="43"/>
        <v>-2.89446226378638</v>
      </c>
      <c r="K317" s="2"/>
      <c r="L317" s="2"/>
      <c r="M317" s="2">
        <f>C317*100/C316-100</f>
        <v>-20.130854889726592</v>
      </c>
      <c r="N317" s="2">
        <f>D317*100/D316-100</f>
        <v>-18.894261857235236</v>
      </c>
      <c r="O317" s="2">
        <f>C317*100/C305-100</f>
        <v>5.560645974115218</v>
      </c>
      <c r="P317" s="2">
        <f>D317*100/D305-100</f>
        <v>6.041168902775226</v>
      </c>
    </row>
    <row r="318" spans="2:16" ht="12.75">
      <c r="B318" t="s">
        <v>7</v>
      </c>
      <c r="C318" s="1">
        <v>20200</v>
      </c>
      <c r="D318" s="1">
        <v>130875</v>
      </c>
      <c r="E318" s="2">
        <f t="shared" si="33"/>
        <v>9.586068464167525</v>
      </c>
      <c r="F318" s="2">
        <f t="shared" si="34"/>
        <v>13.415775516924626</v>
      </c>
      <c r="G318" s="2">
        <f t="shared" si="37"/>
        <v>-2.155485589731171</v>
      </c>
      <c r="H318" s="2">
        <f t="shared" si="38"/>
        <v>0.19138755980861788</v>
      </c>
      <c r="I318" s="2">
        <f t="shared" si="43"/>
        <v>9.089886376420296</v>
      </c>
      <c r="J318" s="2">
        <f t="shared" si="43"/>
        <v>9.350129933409121</v>
      </c>
      <c r="K318" s="2"/>
      <c r="L318" s="2"/>
      <c r="M318" s="2">
        <f>C318*100/C316-100</f>
        <v>-12.474543957710466</v>
      </c>
      <c r="N318" s="2">
        <f>D318*100/D316-100</f>
        <v>-8.013298096657195</v>
      </c>
      <c r="O318" s="2">
        <f>SUM(C317:C318)*100/SUM(C305:C306)-100</f>
        <v>1.380323825019019</v>
      </c>
      <c r="P318" s="2">
        <f>SUM(D317:D318)*100/SUM(D305:D306)-100</f>
        <v>2.8499237820793866</v>
      </c>
    </row>
    <row r="319" spans="2:16" ht="12.75">
      <c r="B319" t="s">
        <v>8</v>
      </c>
      <c r="C319" s="1">
        <v>26492</v>
      </c>
      <c r="D319" s="1">
        <v>162060</v>
      </c>
      <c r="E319" s="2">
        <f t="shared" si="33"/>
        <v>31.148514851485146</v>
      </c>
      <c r="F319" s="2">
        <f t="shared" si="34"/>
        <v>23.82808022922636</v>
      </c>
      <c r="G319" s="2">
        <f t="shared" si="37"/>
        <v>3.395519475450783</v>
      </c>
      <c r="H319" s="2">
        <f t="shared" si="38"/>
        <v>-2.4099432741987954</v>
      </c>
      <c r="I319" s="2">
        <f t="shared" si="43"/>
        <v>5.2918502202643225</v>
      </c>
      <c r="J319" s="2">
        <f t="shared" si="43"/>
        <v>5.423246419390381</v>
      </c>
      <c r="K319" s="2"/>
      <c r="L319" s="2"/>
      <c r="M319" s="2">
        <f>C319*100/C316-100</f>
        <v>14.788335716452181</v>
      </c>
      <c r="N319" s="2">
        <f>D319*100/D316-100</f>
        <v>13.905367033090613</v>
      </c>
      <c r="O319" s="2">
        <f>SUM(C317:C319)*100/SUM(C305:C307)-100</f>
        <v>2.1905255064413325</v>
      </c>
      <c r="P319" s="2">
        <f>SUM(D317:D319)*100/SUM(D305:D307)-100</f>
        <v>0.6959189360479598</v>
      </c>
    </row>
    <row r="320" spans="2:16" ht="12.75">
      <c r="B320" t="s">
        <v>9</v>
      </c>
      <c r="C320" s="1">
        <v>22343</v>
      </c>
      <c r="D320" s="1">
        <v>146986</v>
      </c>
      <c r="E320" s="2">
        <f t="shared" si="33"/>
        <v>-15.66133172278424</v>
      </c>
      <c r="F320" s="2">
        <f t="shared" si="34"/>
        <v>-9.301493274096018</v>
      </c>
      <c r="G320" s="2">
        <f t="shared" si="37"/>
        <v>3.454183451405285</v>
      </c>
      <c r="H320" s="2">
        <f t="shared" si="38"/>
        <v>7.67021938981064</v>
      </c>
      <c r="I320" s="2">
        <f t="shared" si="43"/>
        <v>-5.689372771943354</v>
      </c>
      <c r="J320" s="2">
        <f t="shared" si="43"/>
        <v>-8.571013806223874</v>
      </c>
      <c r="K320" s="2"/>
      <c r="L320" s="2"/>
      <c r="M320" s="2">
        <f>C320*100/C316-100</f>
        <v>-3.1890463191646035</v>
      </c>
      <c r="N320" s="2">
        <f>D320*100/D316-100</f>
        <v>3.3104669796733077</v>
      </c>
      <c r="O320" s="2">
        <f>SUM(C317:C320)*100/SUM(C305:C308)-100</f>
        <v>2.510371985092462</v>
      </c>
      <c r="P320" s="2">
        <f>SUM(D317:D320)*100/SUM(D305:D308)-100</f>
        <v>2.4524834785303966</v>
      </c>
    </row>
    <row r="321" spans="2:16" ht="12.75">
      <c r="B321" t="s">
        <v>10</v>
      </c>
      <c r="C321" s="1">
        <v>22441</v>
      </c>
      <c r="D321" s="1">
        <v>153558</v>
      </c>
      <c r="E321" s="2">
        <f t="shared" si="33"/>
        <v>0.43861612138029216</v>
      </c>
      <c r="F321" s="2">
        <f t="shared" si="34"/>
        <v>4.471174125426913</v>
      </c>
      <c r="G321" s="2">
        <f t="shared" si="37"/>
        <v>3.6440051727323066</v>
      </c>
      <c r="H321" s="2">
        <f t="shared" si="38"/>
        <v>7.915246494957657</v>
      </c>
      <c r="M321" s="2">
        <f>C321*100/C316-100</f>
        <v>-2.764417869058448</v>
      </c>
      <c r="N321" s="2">
        <f>D321*100/D316-100</f>
        <v>7.929657848126183</v>
      </c>
      <c r="O321" s="2">
        <f>SUM(C317:C321)*100/SUM(C305:C309)-100</f>
        <v>2.739815663033525</v>
      </c>
      <c r="P321" s="2">
        <f>SUM(D317:D321)*100/SUM(D305:D309)-100</f>
        <v>3.58839543661783</v>
      </c>
    </row>
    <row r="322" spans="2:16" ht="12.75">
      <c r="B322" t="s">
        <v>11</v>
      </c>
      <c r="C322" s="1">
        <v>25334</v>
      </c>
      <c r="D322" s="1">
        <v>173663</v>
      </c>
      <c r="E322" s="2">
        <f t="shared" si="33"/>
        <v>12.891582371552076</v>
      </c>
      <c r="F322" s="2">
        <f t="shared" si="34"/>
        <v>13.092772763385824</v>
      </c>
      <c r="G322" s="2">
        <f t="shared" si="37"/>
        <v>-0.09464468806687876</v>
      </c>
      <c r="H322" s="2">
        <f t="shared" si="38"/>
        <v>1.6316020482809108</v>
      </c>
      <c r="M322" s="2">
        <f>C322*100/C316-100</f>
        <v>9.770787295810038</v>
      </c>
      <c r="N322" s="2">
        <f>D322*100/D316-100</f>
        <v>22.060642694481146</v>
      </c>
      <c r="O322" s="2">
        <f>SUM(C317:C322)*100/SUM(C305:C310)-100</f>
        <v>2.1966811751904203</v>
      </c>
      <c r="P322" s="2">
        <f>SUM(D317:D322)*100/SUM(D305:D310)-100</f>
        <v>3.197410639949865</v>
      </c>
    </row>
    <row r="323" spans="2:16" ht="12.75">
      <c r="B323" t="s">
        <v>12</v>
      </c>
      <c r="C323" s="1">
        <v>26862</v>
      </c>
      <c r="D323" s="1">
        <v>175896</v>
      </c>
      <c r="E323" s="2">
        <f t="shared" si="33"/>
        <v>6.031420225783535</v>
      </c>
      <c r="F323" s="2">
        <f t="shared" si="34"/>
        <v>1.2858236930146347</v>
      </c>
      <c r="G323" s="2">
        <f t="shared" si="37"/>
        <v>-2.7303012746234003</v>
      </c>
      <c r="H323" s="2">
        <f t="shared" si="38"/>
        <v>-2.89446226378638</v>
      </c>
      <c r="M323" s="2">
        <f>C323*100/C316-100</f>
        <v>16.391524762771354</v>
      </c>
      <c r="N323" s="2">
        <f>D323*100/D316-100</f>
        <v>23.63012735809272</v>
      </c>
      <c r="O323" s="2">
        <f>SUM(C317:C323)*100/SUM(C305:C311)-100</f>
        <v>1.3460288086425862</v>
      </c>
      <c r="P323" s="2">
        <f>SUM(D317:D323)*100/SUM(D305:D311)-100</f>
        <v>2.132619790395154</v>
      </c>
    </row>
    <row r="324" spans="2:16" ht="12.75">
      <c r="B324" t="s">
        <v>13</v>
      </c>
      <c r="C324" s="1">
        <v>19394</v>
      </c>
      <c r="D324" s="1">
        <v>107723</v>
      </c>
      <c r="E324" s="2">
        <f t="shared" si="33"/>
        <v>-27.801355074082352</v>
      </c>
      <c r="F324" s="2">
        <f t="shared" si="34"/>
        <v>-38.75756128621458</v>
      </c>
      <c r="G324" s="2">
        <f t="shared" si="37"/>
        <v>9.089886376420296</v>
      </c>
      <c r="H324" s="2">
        <f t="shared" si="38"/>
        <v>9.350129933409121</v>
      </c>
      <c r="M324" s="2">
        <f>C324*100/C316-100</f>
        <v>-15.966896312665199</v>
      </c>
      <c r="N324" s="2">
        <f>D324*100/D316-100</f>
        <v>-24.285895020945205</v>
      </c>
      <c r="O324" s="2">
        <f>SUM(C317:C324)*100/SUM(C305:C312)-100</f>
        <v>2.1206324199628597</v>
      </c>
      <c r="P324" s="2">
        <f>SUM(D317:D324)*100/SUM(D305:D312)-100</f>
        <v>2.7591481817308647</v>
      </c>
    </row>
    <row r="325" spans="2:16" ht="12.75">
      <c r="B325" t="s">
        <v>14</v>
      </c>
      <c r="C325" s="1">
        <v>19121</v>
      </c>
      <c r="D325" s="1">
        <v>114827</v>
      </c>
      <c r="E325" s="2">
        <f t="shared" si="33"/>
        <v>-1.4076518510879623</v>
      </c>
      <c r="F325" s="2">
        <f t="shared" si="34"/>
        <v>6.59469194136814</v>
      </c>
      <c r="G325" s="2">
        <f t="shared" si="37"/>
        <v>5.2918502202643225</v>
      </c>
      <c r="H325" s="2">
        <f t="shared" si="38"/>
        <v>5.423246419390381</v>
      </c>
      <c r="M325" s="2">
        <f>C325*100/C316-100</f>
        <v>-17.149789852246627</v>
      </c>
      <c r="N325" s="2">
        <f>D325*100/D316-100</f>
        <v>-19.292783041412463</v>
      </c>
      <c r="O325" s="2">
        <f>SUM(C317:C325)*100/SUM(C305:C313)-100</f>
        <v>2.4146204502526984</v>
      </c>
      <c r="P325" s="2">
        <f>SUM(D317:D325)*100/SUM(D305:D313)-100</f>
        <v>2.992451134179106</v>
      </c>
    </row>
    <row r="326" spans="2:16" ht="12.75">
      <c r="B326" t="s">
        <v>15</v>
      </c>
      <c r="C326" s="1">
        <v>19577</v>
      </c>
      <c r="D326" s="1">
        <v>119665</v>
      </c>
      <c r="E326" s="2">
        <f t="shared" si="33"/>
        <v>2.3848125098059683</v>
      </c>
      <c r="F326" s="2">
        <f t="shared" si="34"/>
        <v>4.213294782585976</v>
      </c>
      <c r="G326" s="2">
        <f t="shared" si="37"/>
        <v>-5.689372771943354</v>
      </c>
      <c r="H326" s="2">
        <f t="shared" si="38"/>
        <v>-8.571013806223874</v>
      </c>
      <c r="M326" s="2">
        <f>C326*100/C316-100</f>
        <v>-15.17396767624247</v>
      </c>
      <c r="N326" s="2">
        <f>D326*100/D316-100</f>
        <v>-15.89235008012595</v>
      </c>
      <c r="O326" s="2">
        <f>SUM(C317:C326)*100/SUM(C305:C314)-100</f>
        <v>1.6381411321590775</v>
      </c>
      <c r="P326" s="2">
        <f>SUM(D317:D326)*100/SUM(D305:D314)-100</f>
        <v>1.891468785418212</v>
      </c>
    </row>
    <row r="327" spans="13:16" ht="12.75">
      <c r="M327" s="2"/>
      <c r="O327" s="2"/>
      <c r="P327" s="2"/>
    </row>
    <row r="328" spans="13:16" ht="12.75">
      <c r="M328" s="2"/>
      <c r="O328" s="2"/>
      <c r="P328" s="2"/>
    </row>
    <row r="329" ht="12.75">
      <c r="M329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6"/>
  <sheetViews>
    <sheetView workbookViewId="0" topLeftCell="A1">
      <pane xSplit="2" ySplit="4" topLeftCell="G30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48" sqref="G348"/>
    </sheetView>
  </sheetViews>
  <sheetFormatPr defaultColWidth="11.00390625" defaultRowHeight="12.75"/>
  <sheetData>
    <row r="1" ht="12.75">
      <c r="A1" t="s">
        <v>0</v>
      </c>
    </row>
    <row r="2" spans="7:13" ht="12.75">
      <c r="G2" t="s">
        <v>25</v>
      </c>
      <c r="I2" t="s">
        <v>28</v>
      </c>
      <c r="K2" t="s">
        <v>30</v>
      </c>
      <c r="M2" t="s">
        <v>31</v>
      </c>
    </row>
    <row r="3" spans="3:13" ht="12.75">
      <c r="C3" t="s">
        <v>1</v>
      </c>
      <c r="E3" s="3" t="s">
        <v>26</v>
      </c>
      <c r="F3" s="3"/>
      <c r="G3" t="s">
        <v>27</v>
      </c>
      <c r="I3" t="s">
        <v>29</v>
      </c>
      <c r="K3" t="s">
        <v>29</v>
      </c>
      <c r="M3" t="s">
        <v>29</v>
      </c>
    </row>
    <row r="4" spans="1:14" ht="12.75">
      <c r="A4" t="s">
        <v>2</v>
      </c>
      <c r="B4" t="s">
        <v>3</v>
      </c>
      <c r="C4" t="s">
        <v>4</v>
      </c>
      <c r="D4" s="1" t="s">
        <v>5</v>
      </c>
      <c r="E4" s="3" t="s">
        <v>4</v>
      </c>
      <c r="F4" s="4" t="s">
        <v>5</v>
      </c>
      <c r="G4" t="s">
        <v>4</v>
      </c>
      <c r="H4" s="1" t="s">
        <v>5</v>
      </c>
      <c r="I4" t="s">
        <v>4</v>
      </c>
      <c r="J4" s="1" t="s">
        <v>5</v>
      </c>
      <c r="K4" t="s">
        <v>4</v>
      </c>
      <c r="L4" s="1" t="s">
        <v>5</v>
      </c>
      <c r="M4" t="s">
        <v>4</v>
      </c>
      <c r="N4" s="1" t="s">
        <v>5</v>
      </c>
    </row>
    <row r="5" spans="1:4" ht="12.75">
      <c r="A5">
        <v>1979</v>
      </c>
      <c r="B5" t="s">
        <v>6</v>
      </c>
      <c r="C5" s="1">
        <v>6476</v>
      </c>
      <c r="D5" s="1">
        <v>59374</v>
      </c>
    </row>
    <row r="6" spans="2:4" ht="12.75">
      <c r="B6" t="s">
        <v>7</v>
      </c>
      <c r="C6" s="1">
        <v>4609</v>
      </c>
      <c r="D6" s="1">
        <v>43428</v>
      </c>
    </row>
    <row r="7" spans="2:4" ht="12.75">
      <c r="B7" t="s">
        <v>8</v>
      </c>
      <c r="C7" s="1">
        <v>6191</v>
      </c>
      <c r="D7" s="1">
        <v>56098</v>
      </c>
    </row>
    <row r="8" spans="2:4" ht="12.75">
      <c r="B8" t="s">
        <v>9</v>
      </c>
      <c r="C8" s="1">
        <v>5930</v>
      </c>
      <c r="D8" s="1">
        <v>51679</v>
      </c>
    </row>
    <row r="9" spans="2:4" ht="12.75">
      <c r="B9" t="s">
        <v>10</v>
      </c>
      <c r="C9" s="1">
        <v>7232</v>
      </c>
      <c r="D9" s="1">
        <v>67079</v>
      </c>
    </row>
    <row r="10" spans="2:4" ht="12.75">
      <c r="B10" t="s">
        <v>11</v>
      </c>
      <c r="C10" s="1">
        <v>6174</v>
      </c>
      <c r="D10" s="1">
        <v>55960</v>
      </c>
    </row>
    <row r="11" spans="2:6" ht="12.75">
      <c r="B11" t="s">
        <v>12</v>
      </c>
      <c r="C11" s="1">
        <v>5661</v>
      </c>
      <c r="D11" s="1">
        <v>54722</v>
      </c>
      <c r="E11" s="1">
        <f>AVERAGE(C5:C16)</f>
        <v>5870.333333333333</v>
      </c>
      <c r="F11" s="1">
        <f>AVERAGE(D5:D16)</f>
        <v>51721</v>
      </c>
    </row>
    <row r="12" spans="2:8" ht="12.75">
      <c r="B12" t="s">
        <v>13</v>
      </c>
      <c r="C12" s="1">
        <v>5418</v>
      </c>
      <c r="D12" s="1">
        <v>43834</v>
      </c>
      <c r="E12" s="1">
        <f aca="true" t="shared" si="0" ref="E12:E75">AVERAGE(C6:C17)</f>
        <v>5701.916666666667</v>
      </c>
      <c r="F12" s="1">
        <f aca="true" t="shared" si="1" ref="F12:F75">AVERAGE(D6:D17)</f>
        <v>49931.916666666664</v>
      </c>
      <c r="G12" s="1">
        <f>AVERAGE(E11:E12)</f>
        <v>5786.125</v>
      </c>
      <c r="H12" s="1">
        <f>AVERAGE(F11:F12)</f>
        <v>50826.45833333333</v>
      </c>
    </row>
    <row r="13" spans="2:10" ht="12.75">
      <c r="B13" t="s">
        <v>14</v>
      </c>
      <c r="C13" s="1">
        <v>5263</v>
      </c>
      <c r="D13" s="1">
        <v>47005</v>
      </c>
      <c r="E13" s="1">
        <f t="shared" si="0"/>
        <v>5787.75</v>
      </c>
      <c r="F13" s="1">
        <f t="shared" si="1"/>
        <v>50079.083333333336</v>
      </c>
      <c r="G13" s="1">
        <f aca="true" t="shared" si="2" ref="G13:H76">AVERAGE(E12:E13)</f>
        <v>5744.833333333334</v>
      </c>
      <c r="H13" s="1">
        <f t="shared" si="2"/>
        <v>50005.5</v>
      </c>
      <c r="I13" s="2">
        <f>G13*100/G12-100</f>
        <v>-0.7136324684770301</v>
      </c>
      <c r="J13" s="2">
        <f>H13*100/H12-100</f>
        <v>-1.6152184516758297</v>
      </c>
    </row>
    <row r="14" spans="2:10" ht="12.75">
      <c r="B14" t="s">
        <v>15</v>
      </c>
      <c r="C14" s="1">
        <v>5136</v>
      </c>
      <c r="D14" s="1">
        <v>44955</v>
      </c>
      <c r="E14" s="1">
        <f t="shared" si="0"/>
        <v>5783.416666666667</v>
      </c>
      <c r="F14" s="1">
        <f t="shared" si="1"/>
        <v>49640.333333333336</v>
      </c>
      <c r="G14" s="1">
        <f t="shared" si="2"/>
        <v>5785.583333333334</v>
      </c>
      <c r="H14" s="1">
        <f t="shared" si="2"/>
        <v>49859.708333333336</v>
      </c>
      <c r="I14" s="2">
        <f aca="true" t="shared" si="3" ref="I14:J77">G14*100/G13-100</f>
        <v>0.7093330238765247</v>
      </c>
      <c r="J14" s="2">
        <f t="shared" si="3"/>
        <v>-0.2915512626944263</v>
      </c>
    </row>
    <row r="15" spans="2:10" ht="12.75">
      <c r="B15" t="s">
        <v>16</v>
      </c>
      <c r="C15" s="1">
        <v>7266</v>
      </c>
      <c r="D15" s="1">
        <v>59949</v>
      </c>
      <c r="E15" s="1">
        <f t="shared" si="0"/>
        <v>5724.25</v>
      </c>
      <c r="F15" s="1">
        <f t="shared" si="1"/>
        <v>49293.583333333336</v>
      </c>
      <c r="G15" s="1">
        <f t="shared" si="2"/>
        <v>5753.833333333334</v>
      </c>
      <c r="H15" s="1">
        <f t="shared" si="2"/>
        <v>49466.958333333336</v>
      </c>
      <c r="I15" s="2">
        <f t="shared" si="3"/>
        <v>-0.5487778529966789</v>
      </c>
      <c r="J15" s="2">
        <f t="shared" si="3"/>
        <v>-0.7877101834898355</v>
      </c>
    </row>
    <row r="16" spans="2:10" ht="12.75">
      <c r="B16" t="s">
        <v>17</v>
      </c>
      <c r="C16" s="1">
        <v>5088</v>
      </c>
      <c r="D16" s="1">
        <v>36569</v>
      </c>
      <c r="E16" s="1">
        <f t="shared" si="0"/>
        <v>5652.25</v>
      </c>
      <c r="F16" s="1">
        <f t="shared" si="1"/>
        <v>48558.166666666664</v>
      </c>
      <c r="G16" s="1">
        <f t="shared" si="2"/>
        <v>5688.25</v>
      </c>
      <c r="H16" s="1">
        <f t="shared" si="2"/>
        <v>48925.875</v>
      </c>
      <c r="I16" s="2">
        <f t="shared" si="3"/>
        <v>-1.139819830258105</v>
      </c>
      <c r="J16" s="2">
        <f t="shared" si="3"/>
        <v>-1.0938277823496776</v>
      </c>
    </row>
    <row r="17" spans="1:10" ht="12.75">
      <c r="A17">
        <v>1980</v>
      </c>
      <c r="B17" t="s">
        <v>6</v>
      </c>
      <c r="C17" s="1">
        <v>4455</v>
      </c>
      <c r="D17" s="1">
        <v>37905</v>
      </c>
      <c r="E17" s="1">
        <f t="shared" si="0"/>
        <v>5591.666666666667</v>
      </c>
      <c r="F17" s="1">
        <f t="shared" si="1"/>
        <v>47591.75</v>
      </c>
      <c r="G17" s="1">
        <f t="shared" si="2"/>
        <v>5621.958333333334</v>
      </c>
      <c r="H17" s="1">
        <f t="shared" si="2"/>
        <v>48074.95833333333</v>
      </c>
      <c r="I17" s="2">
        <f t="shared" si="3"/>
        <v>-1.165414084589571</v>
      </c>
      <c r="J17" s="2">
        <f t="shared" si="3"/>
        <v>-1.7391956028720443</v>
      </c>
    </row>
    <row r="18" spans="2:10" ht="12.75">
      <c r="B18" t="s">
        <v>7</v>
      </c>
      <c r="C18" s="1">
        <v>5639</v>
      </c>
      <c r="D18" s="1">
        <v>45194</v>
      </c>
      <c r="E18" s="1">
        <f t="shared" si="0"/>
        <v>5602.583333333333</v>
      </c>
      <c r="F18" s="1">
        <f t="shared" si="1"/>
        <v>47350</v>
      </c>
      <c r="G18" s="1">
        <f t="shared" si="2"/>
        <v>5597.125</v>
      </c>
      <c r="H18" s="1">
        <f t="shared" si="2"/>
        <v>47470.875</v>
      </c>
      <c r="I18" s="2">
        <f t="shared" si="3"/>
        <v>-0.4417203376640799</v>
      </c>
      <c r="J18" s="2">
        <f t="shared" si="3"/>
        <v>-1.2565446841260837</v>
      </c>
    </row>
    <row r="19" spans="2:12" ht="12.75">
      <c r="B19" t="s">
        <v>8</v>
      </c>
      <c r="C19" s="1">
        <v>6139</v>
      </c>
      <c r="D19" s="1">
        <v>50833</v>
      </c>
      <c r="E19" s="1">
        <f t="shared" si="0"/>
        <v>5527.083333333333</v>
      </c>
      <c r="F19" s="1">
        <f t="shared" si="1"/>
        <v>46653.666666666664</v>
      </c>
      <c r="G19" s="1">
        <f t="shared" si="2"/>
        <v>5564.833333333333</v>
      </c>
      <c r="H19" s="1">
        <f t="shared" si="2"/>
        <v>47001.83333333333</v>
      </c>
      <c r="I19" s="2">
        <f t="shared" si="3"/>
        <v>-0.5769330980935337</v>
      </c>
      <c r="J19" s="2">
        <f t="shared" si="3"/>
        <v>-0.9880619783534001</v>
      </c>
      <c r="K19" s="2">
        <f>G25*100/G13-100</f>
        <v>-0.2574777336157297</v>
      </c>
      <c r="L19" s="2">
        <f>H25*100/H13-100</f>
        <v>-4.557581999313399</v>
      </c>
    </row>
    <row r="20" spans="2:12" ht="12.75">
      <c r="B20" t="s">
        <v>9</v>
      </c>
      <c r="C20" s="1">
        <v>5220</v>
      </c>
      <c r="D20" s="1">
        <v>47518</v>
      </c>
      <c r="E20" s="1">
        <f t="shared" si="0"/>
        <v>5554.416666666667</v>
      </c>
      <c r="F20" s="1">
        <f t="shared" si="1"/>
        <v>46543.583333333336</v>
      </c>
      <c r="G20" s="1">
        <f t="shared" si="2"/>
        <v>5540.75</v>
      </c>
      <c r="H20" s="1">
        <f t="shared" si="2"/>
        <v>46598.625</v>
      </c>
      <c r="I20" s="2">
        <f t="shared" si="3"/>
        <v>-0.4327772619725039</v>
      </c>
      <c r="J20" s="2">
        <f t="shared" si="3"/>
        <v>-0.8578566084301542</v>
      </c>
      <c r="K20" s="2">
        <f aca="true" t="shared" si="4" ref="K20:L83">G26*100/G14-100</f>
        <v>-2.030910164633383</v>
      </c>
      <c r="L20" s="2">
        <f t="shared" si="4"/>
        <v>-5.625200040446828</v>
      </c>
    </row>
    <row r="21" spans="2:12" ht="12.75">
      <c r="B21" t="s">
        <v>10</v>
      </c>
      <c r="C21" s="1">
        <v>6368</v>
      </c>
      <c r="D21" s="1">
        <v>58254</v>
      </c>
      <c r="E21" s="1">
        <f t="shared" si="0"/>
        <v>5729.416666666667</v>
      </c>
      <c r="F21" s="1">
        <f t="shared" si="1"/>
        <v>47792.583333333336</v>
      </c>
      <c r="G21" s="1">
        <f t="shared" si="2"/>
        <v>5641.916666666667</v>
      </c>
      <c r="H21" s="1">
        <f t="shared" si="2"/>
        <v>47168.083333333336</v>
      </c>
      <c r="I21" s="2">
        <f t="shared" si="3"/>
        <v>1.825865932710684</v>
      </c>
      <c r="J21" s="2">
        <f t="shared" si="3"/>
        <v>1.2220496491760002</v>
      </c>
      <c r="K21" s="2">
        <f t="shared" si="4"/>
        <v>-2.0138748080989757</v>
      </c>
      <c r="L21" s="2">
        <f t="shared" si="4"/>
        <v>-5.717789736751911</v>
      </c>
    </row>
    <row r="22" spans="2:14" ht="12.75">
      <c r="B22" t="s">
        <v>11</v>
      </c>
      <c r="C22" s="1">
        <v>5447</v>
      </c>
      <c r="D22" s="1">
        <v>44363</v>
      </c>
      <c r="E22" s="1">
        <f t="shared" si="0"/>
        <v>5619.333333333333</v>
      </c>
      <c r="F22" s="1">
        <f t="shared" si="1"/>
        <v>46993.25</v>
      </c>
      <c r="G22" s="1">
        <f t="shared" si="2"/>
        <v>5674.375</v>
      </c>
      <c r="H22" s="1">
        <f t="shared" si="2"/>
        <v>47392.91666666667</v>
      </c>
      <c r="I22" s="2">
        <f t="shared" si="3"/>
        <v>0.5753068549399529</v>
      </c>
      <c r="J22" s="2">
        <f t="shared" si="3"/>
        <v>0.47666412846257344</v>
      </c>
      <c r="K22" s="2">
        <f t="shared" si="4"/>
        <v>-1.2752897053868537</v>
      </c>
      <c r="L22" s="2">
        <f t="shared" si="4"/>
        <v>-5.426491265272901</v>
      </c>
      <c r="M22" s="2">
        <f>SUM(E23:E34)*100/SUM(E11:E22)-100</f>
        <v>-2.7324322242101147</v>
      </c>
      <c r="N22" s="2">
        <f>SUM(F23:F34)*100/SUM(F11:F22)-100</f>
        <v>-5.73481556194028</v>
      </c>
    </row>
    <row r="23" spans="2:14" ht="12.75">
      <c r="B23" t="s">
        <v>12</v>
      </c>
      <c r="C23" s="1">
        <v>5792</v>
      </c>
      <c r="D23" s="1">
        <v>51821</v>
      </c>
      <c r="E23" s="1">
        <f t="shared" si="0"/>
        <v>5685.5</v>
      </c>
      <c r="F23" s="1">
        <f t="shared" si="1"/>
        <v>47845.75</v>
      </c>
      <c r="G23" s="1">
        <f t="shared" si="2"/>
        <v>5652.416666666666</v>
      </c>
      <c r="H23" s="1">
        <f t="shared" si="2"/>
        <v>47419.5</v>
      </c>
      <c r="I23" s="2">
        <f t="shared" si="3"/>
        <v>-0.3869736020854049</v>
      </c>
      <c r="J23" s="2">
        <f t="shared" si="3"/>
        <v>0.05609136386414093</v>
      </c>
      <c r="K23" s="2">
        <f t="shared" si="4"/>
        <v>-0.8604652886375845</v>
      </c>
      <c r="L23" s="2">
        <f t="shared" si="4"/>
        <v>-4.467762582564205</v>
      </c>
      <c r="M23" s="2">
        <f aca="true" t="shared" si="5" ref="M23:N86">SUM(E24:E35)*100/SUM(E12:E23)-100</f>
        <v>-3.341814681520276</v>
      </c>
      <c r="N23" s="2">
        <f t="shared" si="5"/>
        <v>-6.089273763690912</v>
      </c>
    </row>
    <row r="24" spans="2:14" ht="12.75">
      <c r="B24" t="s">
        <v>13</v>
      </c>
      <c r="C24" s="1">
        <v>4512</v>
      </c>
      <c r="D24" s="1">
        <v>35478</v>
      </c>
      <c r="E24" s="1">
        <f t="shared" si="0"/>
        <v>5750.75</v>
      </c>
      <c r="F24" s="1">
        <f t="shared" si="1"/>
        <v>47978.833333333336</v>
      </c>
      <c r="G24" s="1">
        <f t="shared" si="2"/>
        <v>5718.125</v>
      </c>
      <c r="H24" s="1">
        <f t="shared" si="2"/>
        <v>47912.29166666667</v>
      </c>
      <c r="I24" s="2">
        <f t="shared" si="3"/>
        <v>1.1624821241651944</v>
      </c>
      <c r="J24" s="2">
        <f t="shared" si="3"/>
        <v>1.0392173402643863</v>
      </c>
      <c r="K24" s="2">
        <f t="shared" si="4"/>
        <v>-0.7392187953636977</v>
      </c>
      <c r="L24" s="2">
        <f t="shared" si="4"/>
        <v>-3.4715145514662</v>
      </c>
      <c r="M24" s="2">
        <f t="shared" si="5"/>
        <v>-4.392593563786832</v>
      </c>
      <c r="N24" s="2">
        <f t="shared" si="5"/>
        <v>-6.749339596436997</v>
      </c>
    </row>
    <row r="25" spans="2:14" ht="12.75">
      <c r="B25" t="s">
        <v>14</v>
      </c>
      <c r="C25" s="1">
        <v>5591</v>
      </c>
      <c r="D25" s="1">
        <v>45684</v>
      </c>
      <c r="E25" s="1">
        <f t="shared" si="0"/>
        <v>5709.333333333333</v>
      </c>
      <c r="F25" s="1">
        <f t="shared" si="1"/>
        <v>47474.083333333336</v>
      </c>
      <c r="G25" s="1">
        <f t="shared" si="2"/>
        <v>5730.041666666666</v>
      </c>
      <c r="H25" s="1">
        <f t="shared" si="2"/>
        <v>47726.458333333336</v>
      </c>
      <c r="I25" s="2">
        <f t="shared" si="3"/>
        <v>0.20840164681021633</v>
      </c>
      <c r="J25" s="2">
        <f t="shared" si="3"/>
        <v>-0.38786150039786094</v>
      </c>
      <c r="K25" s="2">
        <f t="shared" si="4"/>
        <v>-0.7772020725388415</v>
      </c>
      <c r="L25" s="2">
        <f t="shared" si="4"/>
        <v>-3.2278882738616375</v>
      </c>
      <c r="M25" s="2">
        <f t="shared" si="5"/>
        <v>-5.193581628146603</v>
      </c>
      <c r="N25" s="2">
        <f t="shared" si="5"/>
        <v>-7.163276460882841</v>
      </c>
    </row>
    <row r="26" spans="2:14" ht="12.75">
      <c r="B26" t="s">
        <v>15</v>
      </c>
      <c r="C26" s="1">
        <v>7236</v>
      </c>
      <c r="D26" s="1">
        <v>59943</v>
      </c>
      <c r="E26" s="1">
        <f t="shared" si="0"/>
        <v>5626.833333333333</v>
      </c>
      <c r="F26" s="1">
        <f t="shared" si="1"/>
        <v>46635.916666666664</v>
      </c>
      <c r="G26" s="1">
        <f t="shared" si="2"/>
        <v>5668.083333333333</v>
      </c>
      <c r="H26" s="1">
        <f t="shared" si="2"/>
        <v>47055</v>
      </c>
      <c r="I26" s="2">
        <f t="shared" si="3"/>
        <v>-1.0812894030729865</v>
      </c>
      <c r="J26" s="2">
        <f t="shared" si="3"/>
        <v>-1.4068890858058296</v>
      </c>
      <c r="K26" s="2">
        <f t="shared" si="4"/>
        <v>-1.7972897772563954</v>
      </c>
      <c r="L26" s="2">
        <f t="shared" si="4"/>
        <v>-3.8229847626047615</v>
      </c>
      <c r="M26" s="2">
        <f t="shared" si="5"/>
        <v>-5.576670302146496</v>
      </c>
      <c r="N26" s="2">
        <f t="shared" si="5"/>
        <v>-7.180295812213245</v>
      </c>
    </row>
    <row r="27" spans="2:14" ht="12.75">
      <c r="B27" t="s">
        <v>16</v>
      </c>
      <c r="C27" s="1">
        <v>5945</v>
      </c>
      <c r="D27" s="1">
        <v>50357</v>
      </c>
      <c r="E27" s="1">
        <f t="shared" si="0"/>
        <v>5649.083333333333</v>
      </c>
      <c r="F27" s="1">
        <f t="shared" si="1"/>
        <v>46641.166666666664</v>
      </c>
      <c r="G27" s="1">
        <f t="shared" si="2"/>
        <v>5637.958333333333</v>
      </c>
      <c r="H27" s="1">
        <f t="shared" si="2"/>
        <v>46638.541666666664</v>
      </c>
      <c r="I27" s="2">
        <f t="shared" si="3"/>
        <v>-0.5314847758648682</v>
      </c>
      <c r="J27" s="2">
        <f t="shared" si="3"/>
        <v>-0.8850458683101436</v>
      </c>
      <c r="K27" s="2">
        <f t="shared" si="4"/>
        <v>-6.295142017340453</v>
      </c>
      <c r="L27" s="2">
        <f t="shared" si="4"/>
        <v>-7.46364508486495</v>
      </c>
      <c r="M27" s="2">
        <f t="shared" si="5"/>
        <v>-6.107124876443123</v>
      </c>
      <c r="N27" s="2">
        <f t="shared" si="5"/>
        <v>-7.295621564964307</v>
      </c>
    </row>
    <row r="28" spans="2:14" ht="12.75">
      <c r="B28" t="s">
        <v>17</v>
      </c>
      <c r="C28" s="1">
        <v>5882</v>
      </c>
      <c r="D28" s="1">
        <v>46799</v>
      </c>
      <c r="E28" s="1">
        <f t="shared" si="0"/>
        <v>5582.333333333333</v>
      </c>
      <c r="F28" s="1">
        <f t="shared" si="1"/>
        <v>45900.666666666664</v>
      </c>
      <c r="G28" s="1">
        <f t="shared" si="2"/>
        <v>5615.708333333333</v>
      </c>
      <c r="H28" s="1">
        <f t="shared" si="2"/>
        <v>46270.916666666664</v>
      </c>
      <c r="I28" s="2">
        <f t="shared" si="3"/>
        <v>-0.3946464071657232</v>
      </c>
      <c r="J28" s="2">
        <f t="shared" si="3"/>
        <v>-0.7882429142563723</v>
      </c>
      <c r="K28" s="2">
        <f t="shared" si="4"/>
        <v>-9.375481881264463</v>
      </c>
      <c r="L28" s="2">
        <f t="shared" si="4"/>
        <v>-10.316590911089051</v>
      </c>
      <c r="M28" s="2">
        <f t="shared" si="5"/>
        <v>-6.622101190329516</v>
      </c>
      <c r="N28" s="2">
        <f t="shared" si="5"/>
        <v>-7.33474678381063</v>
      </c>
    </row>
    <row r="29" spans="1:14" ht="12.75">
      <c r="A29">
        <v>1981</v>
      </c>
      <c r="B29" t="s">
        <v>6</v>
      </c>
      <c r="C29" s="1">
        <v>5238</v>
      </c>
      <c r="D29" s="1">
        <v>39502</v>
      </c>
      <c r="E29" s="1">
        <f t="shared" si="0"/>
        <v>5564.833333333333</v>
      </c>
      <c r="F29" s="1">
        <f t="shared" si="1"/>
        <v>45953.5</v>
      </c>
      <c r="G29" s="1">
        <f t="shared" si="2"/>
        <v>5573.583333333333</v>
      </c>
      <c r="H29" s="1">
        <f t="shared" si="2"/>
        <v>45927.08333333333</v>
      </c>
      <c r="I29" s="2">
        <f t="shared" si="3"/>
        <v>-0.750127989196983</v>
      </c>
      <c r="J29" s="2">
        <f t="shared" si="3"/>
        <v>-0.7430873604910175</v>
      </c>
      <c r="K29" s="2">
        <f t="shared" si="4"/>
        <v>-9.873358003213951</v>
      </c>
      <c r="L29" s="2">
        <f t="shared" si="4"/>
        <v>-11.205042229462563</v>
      </c>
      <c r="M29" s="2">
        <f t="shared" si="5"/>
        <v>-7.2085432029368235</v>
      </c>
      <c r="N29" s="2">
        <f t="shared" si="5"/>
        <v>-7.522487286324235</v>
      </c>
    </row>
    <row r="30" spans="2:14" ht="12.75">
      <c r="B30" t="s">
        <v>7</v>
      </c>
      <c r="C30" s="1">
        <v>5142</v>
      </c>
      <c r="D30" s="1">
        <v>39137</v>
      </c>
      <c r="E30" s="1">
        <f t="shared" si="0"/>
        <v>5546.666666666667</v>
      </c>
      <c r="F30" s="1">
        <f t="shared" si="1"/>
        <v>45692.333333333336</v>
      </c>
      <c r="G30" s="1">
        <f t="shared" si="2"/>
        <v>5555.75</v>
      </c>
      <c r="H30" s="1">
        <f t="shared" si="2"/>
        <v>45822.91666666667</v>
      </c>
      <c r="I30" s="2">
        <f t="shared" si="3"/>
        <v>-0.3199617242049442</v>
      </c>
      <c r="J30" s="2">
        <f t="shared" si="3"/>
        <v>-0.22680880018143057</v>
      </c>
      <c r="K30" s="2">
        <f t="shared" si="4"/>
        <v>-11.02925638503298</v>
      </c>
      <c r="L30" s="2">
        <f t="shared" si="4"/>
        <v>-11.835167558777101</v>
      </c>
      <c r="M30" s="2">
        <f t="shared" si="5"/>
        <v>-7.66124604742231</v>
      </c>
      <c r="N30" s="2">
        <f t="shared" si="5"/>
        <v>-7.594232041918616</v>
      </c>
    </row>
    <row r="31" spans="2:14" ht="12.75">
      <c r="B31" t="s">
        <v>8</v>
      </c>
      <c r="C31" s="1">
        <v>5149</v>
      </c>
      <c r="D31" s="1">
        <v>40775</v>
      </c>
      <c r="E31" s="1">
        <f t="shared" si="0"/>
        <v>5496.5</v>
      </c>
      <c r="F31" s="1">
        <f t="shared" si="1"/>
        <v>45277</v>
      </c>
      <c r="G31" s="1">
        <f t="shared" si="2"/>
        <v>5521.583333333334</v>
      </c>
      <c r="H31" s="1">
        <f t="shared" si="2"/>
        <v>45484.66666666667</v>
      </c>
      <c r="I31" s="2">
        <f t="shared" si="3"/>
        <v>-0.6149784757533467</v>
      </c>
      <c r="J31" s="2">
        <f t="shared" si="3"/>
        <v>-0.7381677654012293</v>
      </c>
      <c r="K31" s="2">
        <f t="shared" si="4"/>
        <v>-11.225921859206949</v>
      </c>
      <c r="L31" s="2">
        <f t="shared" si="4"/>
        <v>-10.939686669256645</v>
      </c>
      <c r="M31" s="2">
        <f t="shared" si="5"/>
        <v>-8.05240810684046</v>
      </c>
      <c r="N31" s="2">
        <f t="shared" si="5"/>
        <v>-7.635630067067524</v>
      </c>
    </row>
    <row r="32" spans="2:14" ht="12.75">
      <c r="B32" t="s">
        <v>9</v>
      </c>
      <c r="C32" s="1">
        <v>5487</v>
      </c>
      <c r="D32" s="1">
        <v>47581</v>
      </c>
      <c r="E32" s="1">
        <f t="shared" si="0"/>
        <v>5385.833333333333</v>
      </c>
      <c r="F32" s="1">
        <f t="shared" si="1"/>
        <v>44357.333333333336</v>
      </c>
      <c r="G32" s="1">
        <f t="shared" si="2"/>
        <v>5441.166666666666</v>
      </c>
      <c r="H32" s="1">
        <f t="shared" si="2"/>
        <v>44817.16666666667</v>
      </c>
      <c r="I32" s="2">
        <f t="shared" si="3"/>
        <v>-1.4564059222143584</v>
      </c>
      <c r="J32" s="2">
        <f t="shared" si="3"/>
        <v>-1.467527518431126</v>
      </c>
      <c r="K32" s="2">
        <f t="shared" si="4"/>
        <v>-9.060970051604741</v>
      </c>
      <c r="L32" s="2">
        <f t="shared" si="4"/>
        <v>-8.171643112669557</v>
      </c>
      <c r="M32" s="2">
        <f t="shared" si="5"/>
        <v>-8.117482122904349</v>
      </c>
      <c r="N32" s="2">
        <f t="shared" si="5"/>
        <v>-7.391590223899769</v>
      </c>
    </row>
    <row r="33" spans="2:14" ht="12.75">
      <c r="B33" t="s">
        <v>10</v>
      </c>
      <c r="C33" s="1">
        <v>5567</v>
      </c>
      <c r="D33" s="1">
        <v>49368</v>
      </c>
      <c r="E33" s="1">
        <f t="shared" si="0"/>
        <v>5187.666666666667</v>
      </c>
      <c r="F33" s="1">
        <f t="shared" si="1"/>
        <v>42937.916666666664</v>
      </c>
      <c r="G33" s="1">
        <f t="shared" si="2"/>
        <v>5286.75</v>
      </c>
      <c r="H33" s="1">
        <f t="shared" si="2"/>
        <v>43647.625</v>
      </c>
      <c r="I33" s="2">
        <f t="shared" si="3"/>
        <v>-2.837933041320781</v>
      </c>
      <c r="J33" s="2">
        <f t="shared" si="3"/>
        <v>-2.609584125130638</v>
      </c>
      <c r="K33" s="2">
        <f t="shared" si="4"/>
        <v>-7.4332463731699505</v>
      </c>
      <c r="L33" s="2">
        <f t="shared" si="4"/>
        <v>-6.436111049069737</v>
      </c>
      <c r="M33" s="2">
        <f t="shared" si="5"/>
        <v>-7.280429510912413</v>
      </c>
      <c r="N33" s="2">
        <f t="shared" si="5"/>
        <v>-6.397634165947636</v>
      </c>
    </row>
    <row r="34" spans="2:14" ht="12.75">
      <c r="B34" t="s">
        <v>11</v>
      </c>
      <c r="C34" s="1">
        <v>5237</v>
      </c>
      <c r="D34" s="1">
        <v>44997</v>
      </c>
      <c r="E34" s="1">
        <f t="shared" si="0"/>
        <v>5097.083333333333</v>
      </c>
      <c r="F34" s="1">
        <f t="shared" si="1"/>
        <v>42069.25</v>
      </c>
      <c r="G34" s="1">
        <f t="shared" si="2"/>
        <v>5142.375</v>
      </c>
      <c r="H34" s="1">
        <f t="shared" si="2"/>
        <v>42503.58333333333</v>
      </c>
      <c r="I34" s="2">
        <f t="shared" si="3"/>
        <v>-2.7308838133068463</v>
      </c>
      <c r="J34" s="2">
        <f t="shared" si="3"/>
        <v>-2.621085721540794</v>
      </c>
      <c r="K34" s="2">
        <f t="shared" si="4"/>
        <v>-7.5146352864361035</v>
      </c>
      <c r="L34" s="2">
        <f t="shared" si="4"/>
        <v>-6.269506943706517</v>
      </c>
      <c r="M34" s="2">
        <f t="shared" si="5"/>
        <v>-6.1818808155506275</v>
      </c>
      <c r="N34" s="2">
        <f t="shared" si="5"/>
        <v>-5.079189359719905</v>
      </c>
    </row>
    <row r="35" spans="2:14" ht="12.75">
      <c r="B35" t="s">
        <v>12</v>
      </c>
      <c r="C35" s="1">
        <v>5574</v>
      </c>
      <c r="D35" s="1">
        <v>48687</v>
      </c>
      <c r="E35" s="1">
        <f t="shared" si="0"/>
        <v>5091.583333333333</v>
      </c>
      <c r="F35" s="1">
        <f t="shared" si="1"/>
        <v>42143</v>
      </c>
      <c r="G35" s="1">
        <f t="shared" si="2"/>
        <v>5094.333333333333</v>
      </c>
      <c r="H35" s="1">
        <f t="shared" si="2"/>
        <v>42106.125</v>
      </c>
      <c r="I35" s="2">
        <f t="shared" si="3"/>
        <v>-0.934231102684393</v>
      </c>
      <c r="J35" s="2">
        <f t="shared" si="3"/>
        <v>-0.9351172352134967</v>
      </c>
      <c r="K35" s="2">
        <f t="shared" si="4"/>
        <v>-7.494430572791288</v>
      </c>
      <c r="L35" s="2">
        <f t="shared" si="4"/>
        <v>-5.727920163302315</v>
      </c>
      <c r="M35" s="2">
        <f t="shared" si="5"/>
        <v>-4.953936635281167</v>
      </c>
      <c r="N35" s="2">
        <f t="shared" si="5"/>
        <v>-3.6218000065063194</v>
      </c>
    </row>
    <row r="36" spans="2:14" ht="12.75">
      <c r="B36" t="s">
        <v>13</v>
      </c>
      <c r="C36" s="1">
        <v>3910</v>
      </c>
      <c r="D36" s="1">
        <v>30494</v>
      </c>
      <c r="E36" s="1">
        <f t="shared" si="0"/>
        <v>5083.333333333333</v>
      </c>
      <c r="F36" s="1">
        <f t="shared" si="1"/>
        <v>42340.583333333336</v>
      </c>
      <c r="G36" s="1">
        <f t="shared" si="2"/>
        <v>5087.458333333333</v>
      </c>
      <c r="H36" s="1">
        <f t="shared" si="2"/>
        <v>42241.79166666667</v>
      </c>
      <c r="I36" s="2">
        <f t="shared" si="3"/>
        <v>-0.13495387031342432</v>
      </c>
      <c r="J36" s="2">
        <f t="shared" si="3"/>
        <v>0.3222017382665143</v>
      </c>
      <c r="K36" s="2">
        <f t="shared" si="4"/>
        <v>-7.0122545710900255</v>
      </c>
      <c r="L36" s="2">
        <f t="shared" si="4"/>
        <v>-4.924119117981363</v>
      </c>
      <c r="M36" s="2">
        <f t="shared" si="5"/>
        <v>-3.4837418119507504</v>
      </c>
      <c r="N36" s="2">
        <f t="shared" si="5"/>
        <v>-2.077647438631871</v>
      </c>
    </row>
    <row r="37" spans="2:14" ht="12.75">
      <c r="B37" t="s">
        <v>14</v>
      </c>
      <c r="C37" s="1">
        <v>4263</v>
      </c>
      <c r="D37" s="1">
        <v>34648</v>
      </c>
      <c r="E37" s="1">
        <f t="shared" si="0"/>
        <v>5090.25</v>
      </c>
      <c r="F37" s="1">
        <f t="shared" si="1"/>
        <v>42670.083333333336</v>
      </c>
      <c r="G37" s="1">
        <f t="shared" si="2"/>
        <v>5086.791666666666</v>
      </c>
      <c r="H37" s="1">
        <f t="shared" si="2"/>
        <v>42505.333333333336</v>
      </c>
      <c r="I37" s="2">
        <f t="shared" si="3"/>
        <v>-0.013104120426874033</v>
      </c>
      <c r="J37" s="2">
        <f t="shared" si="3"/>
        <v>0.6238884674833258</v>
      </c>
      <c r="K37" s="2">
        <f t="shared" si="4"/>
        <v>-5.885992846254851</v>
      </c>
      <c r="L37" s="2">
        <f t="shared" si="4"/>
        <v>-3.782043765664625</v>
      </c>
      <c r="M37" s="2">
        <f t="shared" si="5"/>
        <v>-2.105265882011949</v>
      </c>
      <c r="N37" s="2">
        <f t="shared" si="5"/>
        <v>-0.7303535596521584</v>
      </c>
    </row>
    <row r="38" spans="2:14" ht="12.75">
      <c r="B38" t="s">
        <v>15</v>
      </c>
      <c r="C38" s="1">
        <v>4858</v>
      </c>
      <c r="D38" s="1">
        <v>42910</v>
      </c>
      <c r="E38" s="1">
        <f t="shared" si="0"/>
        <v>5218.75</v>
      </c>
      <c r="F38" s="1">
        <f t="shared" si="1"/>
        <v>43749.583333333336</v>
      </c>
      <c r="G38" s="1">
        <f t="shared" si="2"/>
        <v>5154.5</v>
      </c>
      <c r="H38" s="1">
        <f t="shared" si="2"/>
        <v>43209.833333333336</v>
      </c>
      <c r="I38" s="2">
        <f t="shared" si="3"/>
        <v>1.3310616547758656</v>
      </c>
      <c r="J38" s="2">
        <f t="shared" si="3"/>
        <v>1.6574390664701042</v>
      </c>
      <c r="K38" s="2">
        <f t="shared" si="4"/>
        <v>-4.5134315557325095</v>
      </c>
      <c r="L38" s="2">
        <f t="shared" si="4"/>
        <v>-2.4103487131047245</v>
      </c>
      <c r="M38" s="2">
        <f t="shared" si="5"/>
        <v>-1.2226422563603165</v>
      </c>
      <c r="N38" s="2">
        <f t="shared" si="5"/>
        <v>0.0952524930433043</v>
      </c>
    </row>
    <row r="39" spans="2:14" ht="12.75">
      <c r="B39" t="s">
        <v>16</v>
      </c>
      <c r="C39" s="1">
        <v>4858</v>
      </c>
      <c r="D39" s="1">
        <v>39933</v>
      </c>
      <c r="E39" s="1">
        <f t="shared" si="0"/>
        <v>5219</v>
      </c>
      <c r="F39" s="1">
        <f t="shared" si="1"/>
        <v>43524.083333333336</v>
      </c>
      <c r="G39" s="1">
        <f t="shared" si="2"/>
        <v>5218.875</v>
      </c>
      <c r="H39" s="1">
        <f t="shared" si="2"/>
        <v>43636.833333333336</v>
      </c>
      <c r="I39" s="2">
        <f t="shared" si="3"/>
        <v>1.2489087205354537</v>
      </c>
      <c r="J39" s="2">
        <f t="shared" si="3"/>
        <v>0.988200988201001</v>
      </c>
      <c r="K39" s="2">
        <f t="shared" si="4"/>
        <v>-1.2996327296228003</v>
      </c>
      <c r="L39" s="2">
        <f t="shared" si="4"/>
        <v>0.4024655789786209</v>
      </c>
      <c r="M39" s="2">
        <f t="shared" si="5"/>
        <v>-0.29524126665322115</v>
      </c>
      <c r="N39" s="2">
        <f t="shared" si="5"/>
        <v>1.0189600758555173</v>
      </c>
    </row>
    <row r="40" spans="2:14" ht="12.75">
      <c r="B40" t="s">
        <v>17</v>
      </c>
      <c r="C40" s="1">
        <v>5816</v>
      </c>
      <c r="D40" s="1">
        <v>47684</v>
      </c>
      <c r="E40" s="1">
        <f t="shared" si="0"/>
        <v>5168.416666666667</v>
      </c>
      <c r="F40" s="1">
        <f t="shared" si="1"/>
        <v>43215.833333333336</v>
      </c>
      <c r="G40" s="1">
        <f t="shared" si="2"/>
        <v>5193.708333333334</v>
      </c>
      <c r="H40" s="1">
        <f t="shared" si="2"/>
        <v>43369.958333333336</v>
      </c>
      <c r="I40" s="2">
        <f t="shared" si="3"/>
        <v>-0.4822239786671645</v>
      </c>
      <c r="J40" s="2">
        <f t="shared" si="3"/>
        <v>-0.611581958666406</v>
      </c>
      <c r="K40" s="2">
        <f t="shared" si="4"/>
        <v>2.968796843222563</v>
      </c>
      <c r="L40" s="2">
        <f t="shared" si="4"/>
        <v>4.274639589211105</v>
      </c>
      <c r="M40" s="2">
        <f t="shared" si="5"/>
        <v>0.8772774838710404</v>
      </c>
      <c r="N40" s="2">
        <f t="shared" si="5"/>
        <v>2.0546618301473245</v>
      </c>
    </row>
    <row r="41" spans="1:14" ht="12.75">
      <c r="A41">
        <v>1982</v>
      </c>
      <c r="B41" t="s">
        <v>6</v>
      </c>
      <c r="C41" s="1">
        <v>5139</v>
      </c>
      <c r="D41" s="1">
        <v>41873</v>
      </c>
      <c r="E41" s="1">
        <f t="shared" si="0"/>
        <v>5143.333333333333</v>
      </c>
      <c r="F41" s="1">
        <f t="shared" si="1"/>
        <v>43377</v>
      </c>
      <c r="G41" s="1">
        <f t="shared" si="2"/>
        <v>5155.875</v>
      </c>
      <c r="H41" s="1">
        <f t="shared" si="2"/>
        <v>43296.41666666667</v>
      </c>
      <c r="I41" s="2">
        <f t="shared" si="3"/>
        <v>-0.728445474893519</v>
      </c>
      <c r="J41" s="2">
        <f t="shared" si="3"/>
        <v>-0.16956822070577005</v>
      </c>
      <c r="K41" s="2">
        <f t="shared" si="4"/>
        <v>4.84198128639666</v>
      </c>
      <c r="L41" s="2">
        <f t="shared" si="4"/>
        <v>6.088880576559021</v>
      </c>
      <c r="M41" s="2">
        <f t="shared" si="5"/>
        <v>2.186276554618388</v>
      </c>
      <c r="N41" s="2">
        <f t="shared" si="5"/>
        <v>3.032936034505042</v>
      </c>
    </row>
    <row r="42" spans="2:14" ht="12.75">
      <c r="B42" t="s">
        <v>7</v>
      </c>
      <c r="C42" s="1">
        <v>5225</v>
      </c>
      <c r="D42" s="1">
        <v>43091</v>
      </c>
      <c r="E42" s="1">
        <f t="shared" si="0"/>
        <v>5189</v>
      </c>
      <c r="F42" s="1">
        <f t="shared" si="1"/>
        <v>43756.083333333336</v>
      </c>
      <c r="G42" s="1">
        <f t="shared" si="2"/>
        <v>5166.166666666666</v>
      </c>
      <c r="H42" s="1">
        <f t="shared" si="2"/>
        <v>43566.54166666667</v>
      </c>
      <c r="I42" s="2">
        <f t="shared" si="3"/>
        <v>0.19961047672153143</v>
      </c>
      <c r="J42" s="2">
        <f t="shared" si="3"/>
        <v>0.623896896779371</v>
      </c>
      <c r="K42" s="2">
        <f t="shared" si="4"/>
        <v>5.6118395728056925</v>
      </c>
      <c r="L42" s="2">
        <f t="shared" si="4"/>
        <v>6.351529833705342</v>
      </c>
      <c r="M42" s="2">
        <f t="shared" si="5"/>
        <v>3.3230053083109254</v>
      </c>
      <c r="N42" s="2">
        <f t="shared" si="5"/>
        <v>3.7649367970193595</v>
      </c>
    </row>
    <row r="43" spans="2:14" ht="12.75">
      <c r="B43" t="s">
        <v>8</v>
      </c>
      <c r="C43" s="1">
        <v>6691</v>
      </c>
      <c r="D43" s="1">
        <v>53729</v>
      </c>
      <c r="E43" s="1">
        <f t="shared" si="0"/>
        <v>5204.166666666667</v>
      </c>
      <c r="F43" s="1">
        <f t="shared" si="1"/>
        <v>43772.75</v>
      </c>
      <c r="G43" s="1">
        <f t="shared" si="2"/>
        <v>5196.583333333334</v>
      </c>
      <c r="H43" s="1">
        <f t="shared" si="2"/>
        <v>43764.41666666667</v>
      </c>
      <c r="I43" s="2">
        <f t="shared" si="3"/>
        <v>0.5887666548375847</v>
      </c>
      <c r="J43" s="2">
        <f t="shared" si="3"/>
        <v>0.45419028554978524</v>
      </c>
      <c r="K43" s="2">
        <f t="shared" si="4"/>
        <v>6.013941334993433</v>
      </c>
      <c r="L43" s="2">
        <f t="shared" si="4"/>
        <v>6.277251482166932</v>
      </c>
      <c r="M43" s="2">
        <f t="shared" si="5"/>
        <v>4.488677626818756</v>
      </c>
      <c r="N43" s="2">
        <f t="shared" si="5"/>
        <v>4.512964037430976</v>
      </c>
    </row>
    <row r="44" spans="2:14" ht="12.75">
      <c r="B44" t="s">
        <v>9</v>
      </c>
      <c r="C44" s="1">
        <v>5490</v>
      </c>
      <c r="D44" s="1">
        <v>44875</v>
      </c>
      <c r="E44" s="1">
        <f t="shared" si="0"/>
        <v>5187</v>
      </c>
      <c r="F44" s="1">
        <f t="shared" si="1"/>
        <v>43701.083333333336</v>
      </c>
      <c r="G44" s="1">
        <f t="shared" si="2"/>
        <v>5195.583333333334</v>
      </c>
      <c r="H44" s="1">
        <f t="shared" si="2"/>
        <v>43736.91666666667</v>
      </c>
      <c r="I44" s="2">
        <f t="shared" si="3"/>
        <v>-0.019243413140046073</v>
      </c>
      <c r="J44" s="2">
        <f t="shared" si="3"/>
        <v>-0.06283643675513417</v>
      </c>
      <c r="K44" s="2">
        <f t="shared" si="4"/>
        <v>4.41927765382998</v>
      </c>
      <c r="L44" s="2">
        <f t="shared" si="4"/>
        <v>4.605433176861752</v>
      </c>
      <c r="M44" s="2">
        <f t="shared" si="5"/>
        <v>5.572247173610037</v>
      </c>
      <c r="N44" s="2">
        <f t="shared" si="5"/>
        <v>5.130796458950883</v>
      </c>
    </row>
    <row r="45" spans="2:14" ht="12.75">
      <c r="B45" t="s">
        <v>10</v>
      </c>
      <c r="C45" s="1">
        <v>4960</v>
      </c>
      <c r="D45" s="1">
        <v>45669</v>
      </c>
      <c r="E45" s="1">
        <f t="shared" si="0"/>
        <v>5249.083333333333</v>
      </c>
      <c r="F45" s="1">
        <f t="shared" si="1"/>
        <v>43945.5</v>
      </c>
      <c r="G45" s="1">
        <f t="shared" si="2"/>
        <v>5218.041666666666</v>
      </c>
      <c r="H45" s="1">
        <f t="shared" si="2"/>
        <v>43823.29166666667</v>
      </c>
      <c r="I45" s="2">
        <f t="shared" si="3"/>
        <v>0.4322581679952293</v>
      </c>
      <c r="J45" s="2">
        <f t="shared" si="3"/>
        <v>0.19748762963399713</v>
      </c>
      <c r="K45" s="2">
        <f t="shared" si="4"/>
        <v>3.161600919738447</v>
      </c>
      <c r="L45" s="2">
        <f t="shared" si="4"/>
        <v>3.726878287073987</v>
      </c>
      <c r="M45" s="2">
        <f t="shared" si="5"/>
        <v>6.0790375787712065</v>
      </c>
      <c r="N45" s="2">
        <f t="shared" si="5"/>
        <v>5.366336194268769</v>
      </c>
    </row>
    <row r="46" spans="2:14" ht="12.75">
      <c r="B46" t="s">
        <v>11</v>
      </c>
      <c r="C46" s="1">
        <v>4936</v>
      </c>
      <c r="D46" s="1">
        <v>46931</v>
      </c>
      <c r="E46" s="1">
        <f t="shared" si="0"/>
        <v>5341</v>
      </c>
      <c r="F46" s="1">
        <f t="shared" si="1"/>
        <v>44695.416666666664</v>
      </c>
      <c r="G46" s="1">
        <f t="shared" si="2"/>
        <v>5295.041666666666</v>
      </c>
      <c r="H46" s="1">
        <f t="shared" si="2"/>
        <v>44320.45833333333</v>
      </c>
      <c r="I46" s="2">
        <f t="shared" si="3"/>
        <v>1.4756493895379066</v>
      </c>
      <c r="J46" s="2">
        <f t="shared" si="3"/>
        <v>1.1344804275504003</v>
      </c>
      <c r="K46" s="2">
        <f t="shared" si="4"/>
        <v>4.740511355887335</v>
      </c>
      <c r="L46" s="2">
        <f t="shared" si="4"/>
        <v>5.140078721926358</v>
      </c>
      <c r="M46" s="2">
        <f t="shared" si="5"/>
        <v>6.047688413187018</v>
      </c>
      <c r="N46" s="2">
        <f t="shared" si="5"/>
        <v>5.052992532666764</v>
      </c>
    </row>
    <row r="47" spans="2:14" ht="12.75">
      <c r="B47" t="s">
        <v>12</v>
      </c>
      <c r="C47" s="1">
        <v>6122</v>
      </c>
      <c r="D47" s="1">
        <v>53236</v>
      </c>
      <c r="E47" s="1">
        <f t="shared" si="0"/>
        <v>5341</v>
      </c>
      <c r="F47" s="1">
        <f t="shared" si="1"/>
        <v>44644.416666666664</v>
      </c>
      <c r="G47" s="1">
        <f t="shared" si="2"/>
        <v>5341</v>
      </c>
      <c r="H47" s="1">
        <f t="shared" si="2"/>
        <v>44669.916666666664</v>
      </c>
      <c r="I47" s="2">
        <f t="shared" si="3"/>
        <v>0.8679503623673241</v>
      </c>
      <c r="J47" s="2">
        <f t="shared" si="3"/>
        <v>0.7884808652136712</v>
      </c>
      <c r="K47" s="2">
        <f t="shared" si="4"/>
        <v>7.017884128946761</v>
      </c>
      <c r="L47" s="2">
        <f t="shared" si="4"/>
        <v>5.987793447109738</v>
      </c>
      <c r="M47" s="2">
        <f t="shared" si="5"/>
        <v>6.0105817845950185</v>
      </c>
      <c r="N47" s="2">
        <f t="shared" si="5"/>
        <v>4.785017105552882</v>
      </c>
    </row>
    <row r="48" spans="2:14" ht="12.75">
      <c r="B48" t="s">
        <v>13</v>
      </c>
      <c r="C48" s="1">
        <v>4092</v>
      </c>
      <c r="D48" s="1">
        <v>30694</v>
      </c>
      <c r="E48" s="1">
        <f t="shared" si="0"/>
        <v>5404.916666666667</v>
      </c>
      <c r="F48" s="1">
        <f t="shared" si="1"/>
        <v>45205.166666666664</v>
      </c>
      <c r="G48" s="1">
        <f t="shared" si="2"/>
        <v>5372.958333333334</v>
      </c>
      <c r="H48" s="1">
        <f t="shared" si="2"/>
        <v>44924.791666666664</v>
      </c>
      <c r="I48" s="2">
        <f t="shared" si="3"/>
        <v>0.5983586094988596</v>
      </c>
      <c r="J48" s="2">
        <f t="shared" si="3"/>
        <v>0.5705741559849145</v>
      </c>
      <c r="K48" s="2">
        <f t="shared" si="4"/>
        <v>7.156337710100985</v>
      </c>
      <c r="L48" s="2">
        <f t="shared" si="4"/>
        <v>4.909730995785182</v>
      </c>
      <c r="M48" s="2">
        <f t="shared" si="5"/>
        <v>5.731996053492978</v>
      </c>
      <c r="N48" s="2">
        <f t="shared" si="5"/>
        <v>4.325722349853152</v>
      </c>
    </row>
    <row r="49" spans="2:14" ht="12.75">
      <c r="B49" t="s">
        <v>14</v>
      </c>
      <c r="C49" s="1">
        <v>4057</v>
      </c>
      <c r="D49" s="1">
        <v>33788</v>
      </c>
      <c r="E49" s="1">
        <f t="shared" si="0"/>
        <v>5380.5</v>
      </c>
      <c r="F49" s="1">
        <f t="shared" si="1"/>
        <v>45141.833333333336</v>
      </c>
      <c r="G49" s="1">
        <f t="shared" si="2"/>
        <v>5392.708333333334</v>
      </c>
      <c r="H49" s="1">
        <f t="shared" si="2"/>
        <v>45173.5</v>
      </c>
      <c r="I49" s="2">
        <f t="shared" si="3"/>
        <v>0.36758148443982464</v>
      </c>
      <c r="J49" s="2">
        <f t="shared" si="3"/>
        <v>0.5536104322501956</v>
      </c>
      <c r="K49" s="2">
        <f t="shared" si="4"/>
        <v>7.3614073349476286</v>
      </c>
      <c r="L49" s="2">
        <f t="shared" si="4"/>
        <v>4.707496386904879</v>
      </c>
      <c r="M49" s="2">
        <f t="shared" si="5"/>
        <v>5.527430956679922</v>
      </c>
      <c r="N49" s="2">
        <f t="shared" si="5"/>
        <v>3.919337971817612</v>
      </c>
    </row>
    <row r="50" spans="2:14" ht="12.75">
      <c r="B50" t="s">
        <v>15</v>
      </c>
      <c r="C50" s="1">
        <v>5603</v>
      </c>
      <c r="D50" s="1">
        <v>45843</v>
      </c>
      <c r="E50" s="1">
        <f t="shared" si="0"/>
        <v>5384.083333333333</v>
      </c>
      <c r="F50" s="1">
        <f t="shared" si="1"/>
        <v>45257.833333333336</v>
      </c>
      <c r="G50" s="1">
        <f t="shared" si="2"/>
        <v>5382.291666666666</v>
      </c>
      <c r="H50" s="1">
        <f t="shared" si="2"/>
        <v>45199.833333333336</v>
      </c>
      <c r="I50" s="2">
        <f t="shared" si="3"/>
        <v>-0.19316206297085614</v>
      </c>
      <c r="J50" s="2">
        <f t="shared" si="3"/>
        <v>0.058293763674143406</v>
      </c>
      <c r="K50" s="2">
        <f t="shared" si="4"/>
        <v>8.510433541309112</v>
      </c>
      <c r="L50" s="2">
        <f t="shared" si="4"/>
        <v>5.513839376727887</v>
      </c>
      <c r="M50" s="2">
        <f t="shared" si="5"/>
        <v>5.396301833263479</v>
      </c>
      <c r="N50" s="2">
        <f t="shared" si="5"/>
        <v>3.5462444152331614</v>
      </c>
    </row>
    <row r="51" spans="2:14" ht="12.75">
      <c r="B51" t="s">
        <v>16</v>
      </c>
      <c r="C51" s="1">
        <v>5961</v>
      </c>
      <c r="D51" s="1">
        <v>48932</v>
      </c>
      <c r="E51" s="1">
        <f t="shared" si="0"/>
        <v>5383.666666666667</v>
      </c>
      <c r="F51" s="1">
        <f t="shared" si="1"/>
        <v>45268.416666666664</v>
      </c>
      <c r="G51" s="1">
        <f t="shared" si="2"/>
        <v>5383.875</v>
      </c>
      <c r="H51" s="1">
        <f t="shared" si="2"/>
        <v>45263.125</v>
      </c>
      <c r="I51" s="2">
        <f t="shared" si="3"/>
        <v>0.029417456938276132</v>
      </c>
      <c r="J51" s="2">
        <f t="shared" si="3"/>
        <v>0.14002632753070543</v>
      </c>
      <c r="K51" s="2">
        <f t="shared" si="4"/>
        <v>8.063369878546396</v>
      </c>
      <c r="L51" s="2">
        <f t="shared" si="4"/>
        <v>5.46503524096299</v>
      </c>
      <c r="M51" s="2">
        <f t="shared" si="5"/>
        <v>5.310487380902913</v>
      </c>
      <c r="N51" s="2">
        <f t="shared" si="5"/>
        <v>3.21211145253217</v>
      </c>
    </row>
    <row r="52" spans="2:14" ht="12.75">
      <c r="B52" t="s">
        <v>17</v>
      </c>
      <c r="C52" s="1">
        <v>5816</v>
      </c>
      <c r="D52" s="1">
        <v>47072</v>
      </c>
      <c r="E52" s="1">
        <f t="shared" si="0"/>
        <v>5496.166666666667</v>
      </c>
      <c r="F52" s="1">
        <f t="shared" si="1"/>
        <v>45930</v>
      </c>
      <c r="G52" s="1">
        <f t="shared" si="2"/>
        <v>5439.916666666667</v>
      </c>
      <c r="H52" s="1">
        <f t="shared" si="2"/>
        <v>45599.20833333333</v>
      </c>
      <c r="I52" s="2">
        <f t="shared" si="3"/>
        <v>1.0409169356024677</v>
      </c>
      <c r="J52" s="2">
        <f t="shared" si="3"/>
        <v>0.7425102295374728</v>
      </c>
      <c r="K52" s="2">
        <f t="shared" si="4"/>
        <v>5.835648129932878</v>
      </c>
      <c r="L52" s="2">
        <f t="shared" si="4"/>
        <v>3.8525286008812856</v>
      </c>
      <c r="M52" s="2">
        <f t="shared" si="5"/>
        <v>4.674359373507912</v>
      </c>
      <c r="N52" s="2">
        <f t="shared" si="5"/>
        <v>2.523617024393644</v>
      </c>
    </row>
    <row r="53" spans="1:14" ht="12.75">
      <c r="A53">
        <v>1983</v>
      </c>
      <c r="B53" t="s">
        <v>6</v>
      </c>
      <c r="C53" s="1">
        <v>5906</v>
      </c>
      <c r="D53" s="1">
        <v>48602</v>
      </c>
      <c r="E53" s="1">
        <f t="shared" si="0"/>
        <v>5539.25</v>
      </c>
      <c r="F53" s="1">
        <f t="shared" si="1"/>
        <v>45847.833333333336</v>
      </c>
      <c r="G53" s="1">
        <f t="shared" si="2"/>
        <v>5517.708333333334</v>
      </c>
      <c r="H53" s="1">
        <f t="shared" si="2"/>
        <v>45888.91666666667</v>
      </c>
      <c r="I53" s="2">
        <f t="shared" si="3"/>
        <v>1.430015778427986</v>
      </c>
      <c r="J53" s="2">
        <f t="shared" si="3"/>
        <v>0.6353363225421731</v>
      </c>
      <c r="K53" s="2">
        <f t="shared" si="4"/>
        <v>4.499001435436554</v>
      </c>
      <c r="L53" s="2">
        <f t="shared" si="4"/>
        <v>2.64178539248077</v>
      </c>
      <c r="M53" s="2">
        <f t="shared" si="5"/>
        <v>3.7570300494801074</v>
      </c>
      <c r="N53" s="2">
        <f t="shared" si="5"/>
        <v>1.8383349912100329</v>
      </c>
    </row>
    <row r="54" spans="2:14" ht="12.75">
      <c r="B54" t="s">
        <v>7</v>
      </c>
      <c r="C54" s="1">
        <v>4932</v>
      </c>
      <c r="D54" s="1">
        <v>42331</v>
      </c>
      <c r="E54" s="1">
        <f t="shared" si="0"/>
        <v>5532.5</v>
      </c>
      <c r="F54" s="1">
        <f t="shared" si="1"/>
        <v>45563.25</v>
      </c>
      <c r="G54" s="1">
        <f t="shared" si="2"/>
        <v>5535.875</v>
      </c>
      <c r="H54" s="1">
        <f t="shared" si="2"/>
        <v>45705.54166666667</v>
      </c>
      <c r="I54" s="2">
        <f t="shared" si="3"/>
        <v>0.3292429677175619</v>
      </c>
      <c r="J54" s="2">
        <f t="shared" si="3"/>
        <v>-0.3996062956378381</v>
      </c>
      <c r="K54" s="2">
        <f t="shared" si="4"/>
        <v>3.7913626106040113</v>
      </c>
      <c r="L54" s="2">
        <f t="shared" si="4"/>
        <v>2.014292405362667</v>
      </c>
      <c r="M54" s="2">
        <f t="shared" si="5"/>
        <v>3.020741736926496</v>
      </c>
      <c r="N54" s="2">
        <f t="shared" si="5"/>
        <v>1.4385988674149388</v>
      </c>
    </row>
    <row r="55" spans="2:14" ht="12.75">
      <c r="B55" t="s">
        <v>8</v>
      </c>
      <c r="C55" s="1">
        <v>6734</v>
      </c>
      <c r="D55" s="1">
        <v>55121</v>
      </c>
      <c r="E55" s="1">
        <f t="shared" si="0"/>
        <v>5625.75</v>
      </c>
      <c r="F55" s="1">
        <f t="shared" si="1"/>
        <v>46086</v>
      </c>
      <c r="G55" s="1">
        <f t="shared" si="2"/>
        <v>5579.125</v>
      </c>
      <c r="H55" s="1">
        <f t="shared" si="2"/>
        <v>45824.625</v>
      </c>
      <c r="I55" s="2">
        <f t="shared" si="3"/>
        <v>0.781267640616889</v>
      </c>
      <c r="J55" s="2">
        <f t="shared" si="3"/>
        <v>0.2605446276117078</v>
      </c>
      <c r="K55" s="2">
        <f t="shared" si="4"/>
        <v>3.1894919837743885</v>
      </c>
      <c r="L55" s="2">
        <f t="shared" si="4"/>
        <v>1.1229850834375696</v>
      </c>
      <c r="M55" s="2">
        <f t="shared" si="5"/>
        <v>2.011744921175932</v>
      </c>
      <c r="N55" s="2">
        <f t="shared" si="5"/>
        <v>0.8385573820160914</v>
      </c>
    </row>
    <row r="56" spans="2:14" ht="12.75">
      <c r="B56" t="s">
        <v>9</v>
      </c>
      <c r="C56" s="1">
        <v>5485</v>
      </c>
      <c r="D56" s="1">
        <v>45002</v>
      </c>
      <c r="E56" s="1">
        <f t="shared" si="0"/>
        <v>5649.75</v>
      </c>
      <c r="F56" s="1">
        <f t="shared" si="1"/>
        <v>46211</v>
      </c>
      <c r="G56" s="1">
        <f t="shared" si="2"/>
        <v>5637.75</v>
      </c>
      <c r="H56" s="1">
        <f t="shared" si="2"/>
        <v>46148.5</v>
      </c>
      <c r="I56" s="2">
        <f t="shared" si="3"/>
        <v>1.0507920148768903</v>
      </c>
      <c r="J56" s="2">
        <f t="shared" si="3"/>
        <v>0.7067706500598803</v>
      </c>
      <c r="K56" s="2">
        <f t="shared" si="4"/>
        <v>2.503580414166848</v>
      </c>
      <c r="L56" s="2">
        <f t="shared" si="4"/>
        <v>0.021109959844977766</v>
      </c>
      <c r="M56" s="2">
        <f t="shared" si="5"/>
        <v>0.8605338218110887</v>
      </c>
      <c r="N56" s="2">
        <f t="shared" si="5"/>
        <v>0.11402852781984052</v>
      </c>
    </row>
    <row r="57" spans="2:14" ht="12.75">
      <c r="B57" t="s">
        <v>10</v>
      </c>
      <c r="C57" s="1">
        <v>6310</v>
      </c>
      <c r="D57" s="1">
        <v>53608</v>
      </c>
      <c r="E57" s="1">
        <f t="shared" si="0"/>
        <v>5627.833333333333</v>
      </c>
      <c r="F57" s="1">
        <f t="shared" si="1"/>
        <v>46225.5</v>
      </c>
      <c r="G57" s="1">
        <f t="shared" si="2"/>
        <v>5638.791666666666</v>
      </c>
      <c r="H57" s="1">
        <f t="shared" si="2"/>
        <v>46218.25</v>
      </c>
      <c r="I57" s="2">
        <f t="shared" si="3"/>
        <v>0.018476638138736234</v>
      </c>
      <c r="J57" s="2">
        <f t="shared" si="3"/>
        <v>0.15114250734043821</v>
      </c>
      <c r="K57" s="2">
        <f t="shared" si="4"/>
        <v>1.9572334053075195</v>
      </c>
      <c r="L57" s="2">
        <f t="shared" si="4"/>
        <v>-0.42225321384681536</v>
      </c>
      <c r="M57" s="2">
        <f t="shared" si="5"/>
        <v>-0.12213419034416972</v>
      </c>
      <c r="N57" s="2">
        <f t="shared" si="5"/>
        <v>-0.6067676699853024</v>
      </c>
    </row>
    <row r="58" spans="2:14" ht="12.75">
      <c r="B58" t="s">
        <v>11</v>
      </c>
      <c r="C58" s="1">
        <v>5453</v>
      </c>
      <c r="D58" s="1">
        <v>45945</v>
      </c>
      <c r="E58" s="1">
        <f t="shared" si="0"/>
        <v>5580.25</v>
      </c>
      <c r="F58" s="1">
        <f t="shared" si="1"/>
        <v>45830.333333333336</v>
      </c>
      <c r="G58" s="1">
        <f t="shared" si="2"/>
        <v>5604.041666666666</v>
      </c>
      <c r="H58" s="1">
        <f t="shared" si="2"/>
        <v>46027.91666666667</v>
      </c>
      <c r="I58" s="2">
        <f t="shared" si="3"/>
        <v>-0.616266782924825</v>
      </c>
      <c r="J58" s="2">
        <f t="shared" si="3"/>
        <v>-0.4118142364397812</v>
      </c>
      <c r="K58" s="2">
        <f t="shared" si="4"/>
        <v>0.5430536619739712</v>
      </c>
      <c r="L58" s="2">
        <f t="shared" si="4"/>
        <v>-0.9334957386869718</v>
      </c>
      <c r="M58" s="2">
        <f t="shared" si="5"/>
        <v>-0.8498157574164651</v>
      </c>
      <c r="N58" s="2">
        <f t="shared" si="5"/>
        <v>-1.1026204215036017</v>
      </c>
    </row>
    <row r="59" spans="2:14" ht="12.75">
      <c r="B59" t="s">
        <v>12</v>
      </c>
      <c r="C59" s="1">
        <v>6041</v>
      </c>
      <c r="D59" s="1">
        <v>49821</v>
      </c>
      <c r="E59" s="1">
        <f t="shared" si="0"/>
        <v>5582.333333333333</v>
      </c>
      <c r="F59" s="1">
        <f t="shared" si="1"/>
        <v>45869.666666666664</v>
      </c>
      <c r="G59" s="1">
        <f t="shared" si="2"/>
        <v>5581.291666666666</v>
      </c>
      <c r="H59" s="1">
        <f t="shared" si="2"/>
        <v>45850</v>
      </c>
      <c r="I59" s="2">
        <f t="shared" si="3"/>
        <v>-0.40595701019353214</v>
      </c>
      <c r="J59" s="2">
        <f t="shared" si="3"/>
        <v>-0.38654077688360644</v>
      </c>
      <c r="K59" s="2">
        <f t="shared" si="4"/>
        <v>-2.1174249575231414</v>
      </c>
      <c r="L59" s="2">
        <f t="shared" si="4"/>
        <v>-2.2095930934666654</v>
      </c>
      <c r="M59" s="2">
        <f t="shared" si="5"/>
        <v>-1.7133273905751878</v>
      </c>
      <c r="N59" s="2">
        <f t="shared" si="5"/>
        <v>-1.752161674042668</v>
      </c>
    </row>
    <row r="60" spans="2:14" ht="12.75">
      <c r="B60" t="s">
        <v>13</v>
      </c>
      <c r="C60" s="1">
        <v>5211</v>
      </c>
      <c r="D60" s="1">
        <v>36967</v>
      </c>
      <c r="E60" s="1">
        <f t="shared" si="0"/>
        <v>5571</v>
      </c>
      <c r="F60" s="1">
        <f t="shared" si="1"/>
        <v>45789.75</v>
      </c>
      <c r="G60" s="1">
        <f t="shared" si="2"/>
        <v>5576.666666666666</v>
      </c>
      <c r="H60" s="1">
        <f t="shared" si="2"/>
        <v>45829.70833333333</v>
      </c>
      <c r="I60" s="2">
        <f t="shared" si="3"/>
        <v>-0.08286612268665294</v>
      </c>
      <c r="J60" s="2">
        <f t="shared" si="3"/>
        <v>-0.0442566339512922</v>
      </c>
      <c r="K60" s="2">
        <f t="shared" si="4"/>
        <v>-2.634332121540538</v>
      </c>
      <c r="L60" s="2">
        <f t="shared" si="4"/>
        <v>-1.5993684208607277</v>
      </c>
      <c r="M60" s="2">
        <f t="shared" si="5"/>
        <v>-2.4089561273841866</v>
      </c>
      <c r="N60" s="2">
        <f t="shared" si="5"/>
        <v>-2.284003189310937</v>
      </c>
    </row>
    <row r="61" spans="2:14" ht="12.75">
      <c r="B61" t="s">
        <v>14</v>
      </c>
      <c r="C61" s="1">
        <v>4345</v>
      </c>
      <c r="D61" s="1">
        <v>35288</v>
      </c>
      <c r="E61" s="1">
        <f t="shared" si="0"/>
        <v>5558.416666666667</v>
      </c>
      <c r="F61" s="1">
        <f t="shared" si="1"/>
        <v>45571.833333333336</v>
      </c>
      <c r="G61" s="1">
        <f t="shared" si="2"/>
        <v>5564.708333333334</v>
      </c>
      <c r="H61" s="1">
        <f t="shared" si="2"/>
        <v>45680.79166666667</v>
      </c>
      <c r="I61" s="2">
        <f t="shared" si="3"/>
        <v>-0.21443514644349193</v>
      </c>
      <c r="J61" s="2">
        <f t="shared" si="3"/>
        <v>-0.32493479029703565</v>
      </c>
      <c r="K61" s="2">
        <f t="shared" si="4"/>
        <v>-3.0313893307642275</v>
      </c>
      <c r="L61" s="2">
        <f t="shared" si="4"/>
        <v>-1.326251987877697</v>
      </c>
      <c r="M61" s="2">
        <f t="shared" si="5"/>
        <v>-3.141267479320433</v>
      </c>
      <c r="N61" s="2">
        <f t="shared" si="5"/>
        <v>-2.780576444656859</v>
      </c>
    </row>
    <row r="62" spans="2:14" ht="12.75">
      <c r="B62" t="s">
        <v>15</v>
      </c>
      <c r="C62" s="1">
        <v>5340</v>
      </c>
      <c r="D62" s="1">
        <v>46017</v>
      </c>
      <c r="E62" s="1">
        <f t="shared" si="0"/>
        <v>5475.666666666667</v>
      </c>
      <c r="F62" s="1">
        <f t="shared" si="1"/>
        <v>44846.916666666664</v>
      </c>
      <c r="G62" s="1">
        <f t="shared" si="2"/>
        <v>5517.041666666667</v>
      </c>
      <c r="H62" s="1">
        <f t="shared" si="2"/>
        <v>45209.375</v>
      </c>
      <c r="I62" s="2">
        <f t="shared" si="3"/>
        <v>-0.856588770001423</v>
      </c>
      <c r="J62" s="2">
        <f t="shared" si="3"/>
        <v>-1.0319800718573475</v>
      </c>
      <c r="K62" s="2">
        <f t="shared" si="4"/>
        <v>-4.435871284348082</v>
      </c>
      <c r="L62" s="2">
        <f t="shared" si="4"/>
        <v>-2.503241347678326</v>
      </c>
      <c r="M62" s="2">
        <f t="shared" si="5"/>
        <v>-3.453408566414552</v>
      </c>
      <c r="N62" s="2">
        <f t="shared" si="5"/>
        <v>-2.878369932029912</v>
      </c>
    </row>
    <row r="63" spans="2:14" ht="12.75">
      <c r="B63" t="s">
        <v>16</v>
      </c>
      <c r="C63" s="1">
        <v>5390</v>
      </c>
      <c r="D63" s="1">
        <v>44190</v>
      </c>
      <c r="E63" s="1">
        <f t="shared" si="0"/>
        <v>5502.833333333333</v>
      </c>
      <c r="F63" s="1">
        <f t="shared" si="1"/>
        <v>45297.083333333336</v>
      </c>
      <c r="G63" s="1">
        <f t="shared" si="2"/>
        <v>5489.25</v>
      </c>
      <c r="H63" s="1">
        <f t="shared" si="2"/>
        <v>45072</v>
      </c>
      <c r="I63" s="2">
        <f t="shared" si="3"/>
        <v>-0.5037421927512469</v>
      </c>
      <c r="J63" s="2">
        <f t="shared" si="3"/>
        <v>-0.3038639662680538</v>
      </c>
      <c r="K63" s="2">
        <f t="shared" si="4"/>
        <v>-4.82077277194432</v>
      </c>
      <c r="L63" s="2">
        <f t="shared" si="4"/>
        <v>-3.313085199028521</v>
      </c>
      <c r="M63" s="2">
        <f t="shared" si="5"/>
        <v>-3.8305608308642434</v>
      </c>
      <c r="N63" s="2">
        <f t="shared" si="5"/>
        <v>-3.1171695126448924</v>
      </c>
    </row>
    <row r="64" spans="2:14" ht="12.75">
      <c r="B64" t="s">
        <v>17</v>
      </c>
      <c r="C64" s="1">
        <v>5841</v>
      </c>
      <c r="D64" s="1">
        <v>47544</v>
      </c>
      <c r="E64" s="1">
        <f t="shared" si="0"/>
        <v>5436.083333333333</v>
      </c>
      <c r="F64" s="1">
        <f t="shared" si="1"/>
        <v>45050</v>
      </c>
      <c r="G64" s="1">
        <f t="shared" si="2"/>
        <v>5469.458333333333</v>
      </c>
      <c r="H64" s="1">
        <f t="shared" si="2"/>
        <v>45173.54166666667</v>
      </c>
      <c r="I64" s="2">
        <f t="shared" si="3"/>
        <v>-0.36055320247150746</v>
      </c>
      <c r="J64" s="2">
        <f t="shared" si="3"/>
        <v>0.22528768784759734</v>
      </c>
      <c r="K64" s="2">
        <f t="shared" si="4"/>
        <v>-4.501959151505233</v>
      </c>
      <c r="L64" s="2">
        <f t="shared" si="4"/>
        <v>-3.518335792589653</v>
      </c>
      <c r="M64" s="2">
        <f t="shared" si="5"/>
        <v>-3.901372191256968</v>
      </c>
      <c r="N64" s="2">
        <f t="shared" si="5"/>
        <v>-3.2549895337224086</v>
      </c>
    </row>
    <row r="65" spans="1:14" ht="12.75">
      <c r="A65">
        <v>1984</v>
      </c>
      <c r="B65" t="s">
        <v>6</v>
      </c>
      <c r="C65" s="1">
        <v>5770</v>
      </c>
      <c r="D65" s="1">
        <v>47643</v>
      </c>
      <c r="E65" s="1">
        <f t="shared" si="0"/>
        <v>5365.666666666667</v>
      </c>
      <c r="F65" s="1">
        <f t="shared" si="1"/>
        <v>44699.916666666664</v>
      </c>
      <c r="G65" s="1">
        <f t="shared" si="2"/>
        <v>5400.875</v>
      </c>
      <c r="H65" s="1">
        <f t="shared" si="2"/>
        <v>44874.95833333333</v>
      </c>
      <c r="I65" s="2">
        <f t="shared" si="3"/>
        <v>-1.253932823938996</v>
      </c>
      <c r="J65" s="2">
        <f t="shared" si="3"/>
        <v>-0.6609695018747317</v>
      </c>
      <c r="K65" s="2">
        <f t="shared" si="4"/>
        <v>-5.134713439989255</v>
      </c>
      <c r="L65" s="2">
        <f t="shared" si="4"/>
        <v>-4.292166484914574</v>
      </c>
      <c r="M65" s="2">
        <f t="shared" si="5"/>
        <v>-3.6877722883308763</v>
      </c>
      <c r="N65" s="2">
        <f t="shared" si="5"/>
        <v>-3.2670753805128925</v>
      </c>
    </row>
    <row r="66" spans="2:14" ht="12.75">
      <c r="B66" t="s">
        <v>7</v>
      </c>
      <c r="C66" s="1">
        <v>4781</v>
      </c>
      <c r="D66" s="1">
        <v>39716</v>
      </c>
      <c r="E66" s="1">
        <f t="shared" si="0"/>
        <v>5414.416666666667</v>
      </c>
      <c r="F66" s="1">
        <f t="shared" si="1"/>
        <v>45249.166666666664</v>
      </c>
      <c r="G66" s="1">
        <f t="shared" si="2"/>
        <v>5390.041666666667</v>
      </c>
      <c r="H66" s="1">
        <f t="shared" si="2"/>
        <v>44974.541666666664</v>
      </c>
      <c r="I66" s="2">
        <f t="shared" si="3"/>
        <v>-0.20058478178688688</v>
      </c>
      <c r="J66" s="2">
        <f t="shared" si="3"/>
        <v>0.22191292656724215</v>
      </c>
      <c r="K66" s="2">
        <f t="shared" si="4"/>
        <v>-5.653765690376559</v>
      </c>
      <c r="L66" s="2">
        <f t="shared" si="4"/>
        <v>-5.123496131057635</v>
      </c>
      <c r="M66" s="2">
        <f t="shared" si="5"/>
        <v>-3.479565195561591</v>
      </c>
      <c r="N66" s="2">
        <f t="shared" si="5"/>
        <v>-3.3735900569540576</v>
      </c>
    </row>
    <row r="67" spans="2:14" ht="12.75">
      <c r="B67" t="s">
        <v>8</v>
      </c>
      <c r="C67" s="1">
        <v>5741</v>
      </c>
      <c r="D67" s="1">
        <v>46422</v>
      </c>
      <c r="E67" s="1">
        <f t="shared" si="0"/>
        <v>5405.583333333333</v>
      </c>
      <c r="F67" s="1">
        <f t="shared" si="1"/>
        <v>45184.583333333336</v>
      </c>
      <c r="G67" s="1">
        <f t="shared" si="2"/>
        <v>5410</v>
      </c>
      <c r="H67" s="1">
        <f t="shared" si="2"/>
        <v>45216.875</v>
      </c>
      <c r="I67" s="2">
        <f t="shared" si="3"/>
        <v>0.37028161501534385</v>
      </c>
      <c r="J67" s="2">
        <f t="shared" si="3"/>
        <v>0.5388233528412911</v>
      </c>
      <c r="K67" s="2">
        <f t="shared" si="4"/>
        <v>-5.498191729126276</v>
      </c>
      <c r="L67" s="2">
        <f t="shared" si="4"/>
        <v>-5.093862391103485</v>
      </c>
      <c r="M67" s="2">
        <f t="shared" si="5"/>
        <v>-3.177807611222633</v>
      </c>
      <c r="N67" s="2">
        <f t="shared" si="5"/>
        <v>-3.4072992464475362</v>
      </c>
    </row>
    <row r="68" spans="2:14" ht="12.75">
      <c r="B68" t="s">
        <v>9</v>
      </c>
      <c r="C68" s="1">
        <v>5811</v>
      </c>
      <c r="D68" s="1">
        <v>50404</v>
      </c>
      <c r="E68" s="1">
        <f t="shared" si="0"/>
        <v>5369.75</v>
      </c>
      <c r="F68" s="1">
        <f t="shared" si="1"/>
        <v>44802</v>
      </c>
      <c r="G68" s="1">
        <f t="shared" si="2"/>
        <v>5387.666666666666</v>
      </c>
      <c r="H68" s="1">
        <f t="shared" si="2"/>
        <v>44993.29166666667</v>
      </c>
      <c r="I68" s="2">
        <f t="shared" si="3"/>
        <v>-0.41281577325941043</v>
      </c>
      <c r="J68" s="2">
        <f t="shared" si="3"/>
        <v>-0.4944687870033704</v>
      </c>
      <c r="K68" s="2">
        <f t="shared" si="4"/>
        <v>-3.922694076686639</v>
      </c>
      <c r="L68" s="2">
        <f t="shared" si="4"/>
        <v>-3.5884887444989744</v>
      </c>
      <c r="M68" s="2">
        <f t="shared" si="5"/>
        <v>-2.681749081168334</v>
      </c>
      <c r="N68" s="2">
        <f t="shared" si="5"/>
        <v>-3.2466855584439713</v>
      </c>
    </row>
    <row r="69" spans="2:14" ht="12.75">
      <c r="B69" t="s">
        <v>10</v>
      </c>
      <c r="C69" s="1">
        <v>5509</v>
      </c>
      <c r="D69" s="1">
        <v>50643</v>
      </c>
      <c r="E69" s="1">
        <f t="shared" si="0"/>
        <v>5364.166666666667</v>
      </c>
      <c r="F69" s="1">
        <f t="shared" si="1"/>
        <v>44572</v>
      </c>
      <c r="G69" s="1">
        <f t="shared" si="2"/>
        <v>5366.958333333334</v>
      </c>
      <c r="H69" s="1">
        <f t="shared" si="2"/>
        <v>44687</v>
      </c>
      <c r="I69" s="2">
        <f t="shared" si="3"/>
        <v>-0.38436552620180464</v>
      </c>
      <c r="J69" s="2">
        <f t="shared" si="3"/>
        <v>-0.6807496302689628</v>
      </c>
      <c r="K69" s="2">
        <f t="shared" si="4"/>
        <v>-2.3310713363999156</v>
      </c>
      <c r="L69" s="2">
        <f t="shared" si="4"/>
        <v>-2.4624489705360304</v>
      </c>
      <c r="M69" s="2">
        <f t="shared" si="5"/>
        <v>-1.982567928951113</v>
      </c>
      <c r="N69" s="2">
        <f t="shared" si="5"/>
        <v>-2.7802023564909035</v>
      </c>
    </row>
    <row r="70" spans="2:14" ht="12.75">
      <c r="B70" t="s">
        <v>11</v>
      </c>
      <c r="C70" s="1">
        <v>4608</v>
      </c>
      <c r="D70" s="1">
        <v>41744</v>
      </c>
      <c r="E70" s="1">
        <f t="shared" si="0"/>
        <v>5339.333333333333</v>
      </c>
      <c r="F70" s="1">
        <f t="shared" si="1"/>
        <v>44245</v>
      </c>
      <c r="G70" s="1">
        <f t="shared" si="2"/>
        <v>5351.75</v>
      </c>
      <c r="H70" s="1">
        <f t="shared" si="2"/>
        <v>44408.5</v>
      </c>
      <c r="I70" s="2">
        <f t="shared" si="3"/>
        <v>-0.2833696926409459</v>
      </c>
      <c r="J70" s="2">
        <f t="shared" si="3"/>
        <v>-0.6232237563497165</v>
      </c>
      <c r="K70" s="2">
        <f t="shared" si="4"/>
        <v>-2.2092376606458544</v>
      </c>
      <c r="L70" s="2">
        <f t="shared" si="4"/>
        <v>-3.200343121203886</v>
      </c>
      <c r="M70" s="2">
        <f t="shared" si="5"/>
        <v>-1.1404203037637188</v>
      </c>
      <c r="N70" s="2">
        <f t="shared" si="5"/>
        <v>-2.1275350758800187</v>
      </c>
    </row>
    <row r="71" spans="2:14" ht="12.75">
      <c r="B71" t="s">
        <v>12</v>
      </c>
      <c r="C71" s="1">
        <v>6626</v>
      </c>
      <c r="D71" s="1">
        <v>56412</v>
      </c>
      <c r="E71" s="1">
        <f t="shared" si="0"/>
        <v>5250.083333333333</v>
      </c>
      <c r="F71" s="1">
        <f t="shared" si="1"/>
        <v>43519.083333333336</v>
      </c>
      <c r="G71" s="1">
        <f t="shared" si="2"/>
        <v>5294.708333333333</v>
      </c>
      <c r="H71" s="1">
        <f t="shared" si="2"/>
        <v>43882.04166666667</v>
      </c>
      <c r="I71" s="2">
        <f t="shared" si="3"/>
        <v>-1.0658507341835417</v>
      </c>
      <c r="J71" s="2">
        <f t="shared" si="3"/>
        <v>-1.1854900150496661</v>
      </c>
      <c r="K71" s="2">
        <f t="shared" si="4"/>
        <v>-1.2011942509315645</v>
      </c>
      <c r="L71" s="2">
        <f t="shared" si="4"/>
        <v>-3.1027883962752014</v>
      </c>
      <c r="M71" s="2">
        <f t="shared" si="5"/>
        <v>0.4689765780722439</v>
      </c>
      <c r="N71" s="2">
        <f t="shared" si="5"/>
        <v>-0.883647327962862</v>
      </c>
    </row>
    <row r="72" spans="2:14" ht="12.75">
      <c r="B72" t="s">
        <v>13</v>
      </c>
      <c r="C72" s="1">
        <v>5105</v>
      </c>
      <c r="D72" s="1">
        <v>36192</v>
      </c>
      <c r="E72" s="1">
        <f t="shared" si="0"/>
        <v>5272.666666666667</v>
      </c>
      <c r="F72" s="1">
        <f t="shared" si="1"/>
        <v>43444.166666666664</v>
      </c>
      <c r="G72" s="1">
        <f t="shared" si="2"/>
        <v>5261.375</v>
      </c>
      <c r="H72" s="1">
        <f t="shared" si="2"/>
        <v>43481.625</v>
      </c>
      <c r="I72" s="2">
        <f t="shared" si="3"/>
        <v>-0.6295593871239333</v>
      </c>
      <c r="J72" s="2">
        <f t="shared" si="3"/>
        <v>-0.9124841312268188</v>
      </c>
      <c r="K72" s="2">
        <f t="shared" si="4"/>
        <v>-0.002319091534531026</v>
      </c>
      <c r="L72" s="2">
        <f t="shared" si="4"/>
        <v>-2.2933344697787277</v>
      </c>
      <c r="M72" s="2">
        <f t="shared" si="5"/>
        <v>1.6926707985009983</v>
      </c>
      <c r="N72" s="2">
        <f t="shared" si="5"/>
        <v>0.11367270803401652</v>
      </c>
    </row>
    <row r="73" spans="2:14" ht="12.75">
      <c r="B73" t="s">
        <v>14</v>
      </c>
      <c r="C73" s="1">
        <v>3915</v>
      </c>
      <c r="D73" s="1">
        <v>30697</v>
      </c>
      <c r="E73" s="1">
        <f t="shared" si="0"/>
        <v>5244.833333333333</v>
      </c>
      <c r="F73" s="1">
        <f t="shared" si="1"/>
        <v>43263.583333333336</v>
      </c>
      <c r="G73" s="1">
        <f t="shared" si="2"/>
        <v>5258.75</v>
      </c>
      <c r="H73" s="1">
        <f t="shared" si="2"/>
        <v>43353.875</v>
      </c>
      <c r="I73" s="2">
        <f t="shared" si="3"/>
        <v>-0.049891900881419815</v>
      </c>
      <c r="J73" s="2">
        <f t="shared" si="3"/>
        <v>-0.29380226704958545</v>
      </c>
      <c r="K73" s="2">
        <f t="shared" si="4"/>
        <v>0.10782501540357714</v>
      </c>
      <c r="L73" s="2">
        <f t="shared" si="4"/>
        <v>-2.146506881188344</v>
      </c>
      <c r="M73" s="2">
        <f t="shared" si="5"/>
        <v>3.072574043732459</v>
      </c>
      <c r="N73" s="2">
        <f t="shared" si="5"/>
        <v>1.2017006958725318</v>
      </c>
    </row>
    <row r="74" spans="2:14" ht="12.75">
      <c r="B74" t="s">
        <v>15</v>
      </c>
      <c r="C74" s="1">
        <v>5273</v>
      </c>
      <c r="D74" s="1">
        <v>43257</v>
      </c>
      <c r="E74" s="1">
        <f t="shared" si="0"/>
        <v>5356.416666666667</v>
      </c>
      <c r="F74" s="1">
        <f t="shared" si="1"/>
        <v>43910.5</v>
      </c>
      <c r="G74" s="1">
        <f t="shared" si="2"/>
        <v>5300.625</v>
      </c>
      <c r="H74" s="1">
        <f t="shared" si="2"/>
        <v>43587.04166666667</v>
      </c>
      <c r="I74" s="2">
        <f t="shared" si="3"/>
        <v>0.7962918944616177</v>
      </c>
      <c r="J74" s="2">
        <f t="shared" si="3"/>
        <v>0.5378219747754258</v>
      </c>
      <c r="K74" s="2">
        <f t="shared" si="4"/>
        <v>0.3982862092433379</v>
      </c>
      <c r="L74" s="2">
        <f t="shared" si="4"/>
        <v>-1.7131257530057837</v>
      </c>
      <c r="M74" s="2">
        <f t="shared" si="5"/>
        <v>3.977394922926635</v>
      </c>
      <c r="N74" s="2">
        <f t="shared" si="5"/>
        <v>1.9388499018182301</v>
      </c>
    </row>
    <row r="75" spans="2:14" ht="12.75">
      <c r="B75" t="s">
        <v>16</v>
      </c>
      <c r="C75" s="1">
        <v>5092</v>
      </c>
      <c r="D75" s="1">
        <v>40266</v>
      </c>
      <c r="E75" s="1">
        <f t="shared" si="0"/>
        <v>5366.166666666667</v>
      </c>
      <c r="F75" s="1">
        <f t="shared" si="1"/>
        <v>44013.75</v>
      </c>
      <c r="G75" s="1">
        <f t="shared" si="2"/>
        <v>5361.291666666667</v>
      </c>
      <c r="H75" s="1">
        <f t="shared" si="2"/>
        <v>43962.125</v>
      </c>
      <c r="I75" s="2">
        <f t="shared" si="3"/>
        <v>1.1445191211728343</v>
      </c>
      <c r="J75" s="2">
        <f t="shared" si="3"/>
        <v>0.8605386348580168</v>
      </c>
      <c r="K75" s="2">
        <f t="shared" si="4"/>
        <v>2.40359607785291</v>
      </c>
      <c r="L75" s="2">
        <f t="shared" si="4"/>
        <v>0.49846711571598235</v>
      </c>
      <c r="M75" s="2">
        <f t="shared" si="5"/>
        <v>4.969865830890328</v>
      </c>
      <c r="N75" s="2">
        <f t="shared" si="5"/>
        <v>2.737816335849999</v>
      </c>
    </row>
    <row r="76" spans="2:14" ht="12.75">
      <c r="B76" t="s">
        <v>17</v>
      </c>
      <c r="C76" s="1">
        <v>4770</v>
      </c>
      <c r="D76" s="1">
        <v>38833</v>
      </c>
      <c r="E76" s="1">
        <f aca="true" t="shared" si="6" ref="E76:E139">AVERAGE(C70:C81)</f>
        <v>5331.083333333333</v>
      </c>
      <c r="F76" s="1">
        <f aca="true" t="shared" si="7" ref="F76:F139">AVERAGE(D70:D81)</f>
        <v>43441.916666666664</v>
      </c>
      <c r="G76" s="1">
        <f t="shared" si="2"/>
        <v>5348.625</v>
      </c>
      <c r="H76" s="1">
        <f t="shared" si="2"/>
        <v>43727.83333333333</v>
      </c>
      <c r="I76" s="2">
        <f t="shared" si="3"/>
        <v>-0.23626147305920142</v>
      </c>
      <c r="J76" s="2">
        <f t="shared" si="3"/>
        <v>-0.532939812774444</v>
      </c>
      <c r="K76" s="2">
        <f t="shared" si="4"/>
        <v>4.827860045779417</v>
      </c>
      <c r="L76" s="2">
        <f t="shared" si="4"/>
        <v>3.2909427999895087</v>
      </c>
      <c r="M76" s="2">
        <f t="shared" si="5"/>
        <v>6.203687568436422</v>
      </c>
      <c r="N76" s="2">
        <f t="shared" si="5"/>
        <v>3.957418966372259</v>
      </c>
    </row>
    <row r="77" spans="1:14" ht="12.75">
      <c r="A77">
        <v>1985</v>
      </c>
      <c r="B77" t="s">
        <v>6</v>
      </c>
      <c r="C77" s="1">
        <v>6041</v>
      </c>
      <c r="D77" s="1">
        <v>46744</v>
      </c>
      <c r="E77" s="1">
        <f t="shared" si="6"/>
        <v>5340.916666666667</v>
      </c>
      <c r="F77" s="1">
        <f t="shared" si="7"/>
        <v>43523.25</v>
      </c>
      <c r="G77" s="1">
        <f aca="true" t="shared" si="8" ref="G77:H140">AVERAGE(E76:E77)</f>
        <v>5336</v>
      </c>
      <c r="H77" s="1">
        <f t="shared" si="8"/>
        <v>43482.58333333333</v>
      </c>
      <c r="I77" s="2">
        <f t="shared" si="3"/>
        <v>-0.23604197340438304</v>
      </c>
      <c r="J77" s="2">
        <f t="shared" si="3"/>
        <v>-0.5608555954064371</v>
      </c>
      <c r="K77" s="2">
        <f t="shared" si="4"/>
        <v>9.755022703485395</v>
      </c>
      <c r="L77" s="2">
        <f t="shared" si="4"/>
        <v>7.283921194034377</v>
      </c>
      <c r="M77" s="2">
        <f t="shared" si="5"/>
        <v>7.707909167192469</v>
      </c>
      <c r="N77" s="2">
        <f t="shared" si="5"/>
        <v>5.474133342404173</v>
      </c>
    </row>
    <row r="78" spans="2:14" ht="12.75">
      <c r="B78" t="s">
        <v>7</v>
      </c>
      <c r="C78" s="1">
        <v>4447</v>
      </c>
      <c r="D78" s="1">
        <v>37549</v>
      </c>
      <c r="E78" s="1">
        <f t="shared" si="6"/>
        <v>5438.916666666667</v>
      </c>
      <c r="F78" s="1">
        <f t="shared" si="7"/>
        <v>44363</v>
      </c>
      <c r="G78" s="1">
        <f t="shared" si="8"/>
        <v>5389.916666666667</v>
      </c>
      <c r="H78" s="1">
        <f t="shared" si="8"/>
        <v>43943.125</v>
      </c>
      <c r="I78" s="2">
        <f aca="true" t="shared" si="9" ref="I78:J141">G78*100/G77-100</f>
        <v>1.01043228385808</v>
      </c>
      <c r="J78" s="2">
        <f t="shared" si="9"/>
        <v>1.0591405371116167</v>
      </c>
      <c r="K78" s="2">
        <f t="shared" si="4"/>
        <v>11.50998233985095</v>
      </c>
      <c r="L78" s="2">
        <f t="shared" si="4"/>
        <v>8.540868316980635</v>
      </c>
      <c r="M78" s="2">
        <f t="shared" si="5"/>
        <v>9.2588811627148</v>
      </c>
      <c r="N78" s="2">
        <f t="shared" si="5"/>
        <v>7.035782915527889</v>
      </c>
    </row>
    <row r="79" spans="2:14" ht="12.75">
      <c r="B79" t="s">
        <v>8</v>
      </c>
      <c r="C79" s="1">
        <v>7080</v>
      </c>
      <c r="D79" s="1">
        <v>54185</v>
      </c>
      <c r="E79" s="1">
        <f t="shared" si="6"/>
        <v>5392.75</v>
      </c>
      <c r="F79" s="1">
        <f t="shared" si="7"/>
        <v>44129.583333333336</v>
      </c>
      <c r="G79" s="1">
        <f t="shared" si="8"/>
        <v>5415.833333333334</v>
      </c>
      <c r="H79" s="1">
        <f t="shared" si="8"/>
        <v>44246.29166666667</v>
      </c>
      <c r="I79" s="2">
        <f t="shared" si="9"/>
        <v>0.48083612919185725</v>
      </c>
      <c r="J79" s="2">
        <f t="shared" si="9"/>
        <v>0.6899069346266771</v>
      </c>
      <c r="K79" s="2">
        <f t="shared" si="4"/>
        <v>10.106964582838131</v>
      </c>
      <c r="L79" s="2">
        <f t="shared" si="4"/>
        <v>7.527201047964752</v>
      </c>
      <c r="M79" s="2">
        <f t="shared" si="5"/>
        <v>11.140146070850221</v>
      </c>
      <c r="N79" s="2">
        <f t="shared" si="5"/>
        <v>8.855643369865078</v>
      </c>
    </row>
    <row r="80" spans="2:14" ht="12.75">
      <c r="B80" t="s">
        <v>9</v>
      </c>
      <c r="C80" s="1">
        <v>5928</v>
      </c>
      <c r="D80" s="1">
        <v>51643</v>
      </c>
      <c r="E80" s="1">
        <f t="shared" si="6"/>
        <v>5425.5</v>
      </c>
      <c r="F80" s="1">
        <f t="shared" si="7"/>
        <v>44315.416666666664</v>
      </c>
      <c r="G80" s="1">
        <f t="shared" si="8"/>
        <v>5409.125</v>
      </c>
      <c r="H80" s="1">
        <f t="shared" si="8"/>
        <v>44222.5</v>
      </c>
      <c r="I80" s="2">
        <f t="shared" si="9"/>
        <v>-0.12386521003232076</v>
      </c>
      <c r="J80" s="2">
        <f t="shared" si="9"/>
        <v>-0.05377098457404372</v>
      </c>
      <c r="K80" s="2">
        <f t="shared" si="4"/>
        <v>9.710332900994388</v>
      </c>
      <c r="L80" s="2">
        <f t="shared" si="4"/>
        <v>7.438181646112312</v>
      </c>
      <c r="M80" s="2">
        <f t="shared" si="5"/>
        <v>13.06294949536958</v>
      </c>
      <c r="N80" s="2">
        <f t="shared" si="5"/>
        <v>10.730695573965392</v>
      </c>
    </row>
    <row r="81" spans="2:14" ht="12.75">
      <c r="B81" t="s">
        <v>10</v>
      </c>
      <c r="C81" s="1">
        <v>5088</v>
      </c>
      <c r="D81" s="1">
        <v>43781</v>
      </c>
      <c r="E81" s="1">
        <f t="shared" si="6"/>
        <v>5566.416666666667</v>
      </c>
      <c r="F81" s="1">
        <f t="shared" si="7"/>
        <v>45504.083333333336</v>
      </c>
      <c r="G81" s="1">
        <f t="shared" si="8"/>
        <v>5495.958333333334</v>
      </c>
      <c r="H81" s="1">
        <f t="shared" si="8"/>
        <v>44909.75</v>
      </c>
      <c r="I81" s="2">
        <f t="shared" si="9"/>
        <v>1.6053120113388673</v>
      </c>
      <c r="J81" s="2">
        <f t="shared" si="9"/>
        <v>1.5540731528068221</v>
      </c>
      <c r="K81" s="2">
        <f t="shared" si="4"/>
        <v>8.897109682834497</v>
      </c>
      <c r="L81" s="2">
        <f t="shared" si="4"/>
        <v>6.738755235330416</v>
      </c>
      <c r="M81" s="2">
        <f t="shared" si="5"/>
        <v>14.76406948559466</v>
      </c>
      <c r="N81" s="2">
        <f t="shared" si="5"/>
        <v>12.298660155904528</v>
      </c>
    </row>
    <row r="82" spans="2:14" ht="12.75">
      <c r="B82" t="s">
        <v>11</v>
      </c>
      <c r="C82" s="1">
        <v>4726</v>
      </c>
      <c r="D82" s="1">
        <v>42720</v>
      </c>
      <c r="E82" s="1">
        <f t="shared" si="6"/>
        <v>5653.833333333333</v>
      </c>
      <c r="F82" s="1">
        <f t="shared" si="7"/>
        <v>46235.833333333336</v>
      </c>
      <c r="G82" s="1">
        <f t="shared" si="8"/>
        <v>5610.125</v>
      </c>
      <c r="H82" s="1">
        <f t="shared" si="8"/>
        <v>45869.958333333336</v>
      </c>
      <c r="I82" s="2">
        <f t="shared" si="9"/>
        <v>2.077284064805184</v>
      </c>
      <c r="J82" s="2">
        <f t="shared" si="9"/>
        <v>2.1380843432291243</v>
      </c>
      <c r="K82" s="2">
        <f t="shared" si="4"/>
        <v>10.98724750130485</v>
      </c>
      <c r="L82" s="2">
        <f t="shared" si="4"/>
        <v>8.870684956568468</v>
      </c>
      <c r="M82" s="2">
        <f t="shared" si="5"/>
        <v>16.45083314532502</v>
      </c>
      <c r="N82" s="2">
        <f t="shared" si="5"/>
        <v>13.800600065764954</v>
      </c>
    </row>
    <row r="83" spans="2:14" ht="12.75">
      <c r="B83" t="s">
        <v>12</v>
      </c>
      <c r="C83" s="1">
        <v>7802</v>
      </c>
      <c r="D83" s="1">
        <v>66489</v>
      </c>
      <c r="E83" s="1">
        <f t="shared" si="6"/>
        <v>5968.583333333333</v>
      </c>
      <c r="F83" s="1">
        <f t="shared" si="7"/>
        <v>47920.916666666664</v>
      </c>
      <c r="G83" s="1">
        <f t="shared" si="8"/>
        <v>5811.208333333333</v>
      </c>
      <c r="H83" s="1">
        <f t="shared" si="8"/>
        <v>47078.375</v>
      </c>
      <c r="I83" s="2">
        <f t="shared" si="9"/>
        <v>3.584293279264415</v>
      </c>
      <c r="J83" s="2">
        <f t="shared" si="9"/>
        <v>2.634440297253377</v>
      </c>
      <c r="K83" s="2">
        <f t="shared" si="4"/>
        <v>15.158045977011497</v>
      </c>
      <c r="L83" s="2">
        <f t="shared" si="4"/>
        <v>13.360234270042994</v>
      </c>
      <c r="M83" s="2">
        <f t="shared" si="5"/>
        <v>17.06356138044643</v>
      </c>
      <c r="N83" s="2">
        <f t="shared" si="5"/>
        <v>14.641448809697707</v>
      </c>
    </row>
    <row r="84" spans="2:14" ht="12.75">
      <c r="B84" t="s">
        <v>13</v>
      </c>
      <c r="C84" s="1">
        <v>4551</v>
      </c>
      <c r="D84" s="1">
        <v>33391</v>
      </c>
      <c r="E84" s="1">
        <f t="shared" si="6"/>
        <v>5765.333333333333</v>
      </c>
      <c r="F84" s="1">
        <f t="shared" si="7"/>
        <v>46469.75</v>
      </c>
      <c r="G84" s="1">
        <f t="shared" si="8"/>
        <v>5866.958333333333</v>
      </c>
      <c r="H84" s="1">
        <f t="shared" si="8"/>
        <v>47195.33333333333</v>
      </c>
      <c r="I84" s="2">
        <f t="shared" si="9"/>
        <v>0.9593529744961131</v>
      </c>
      <c r="J84" s="2">
        <f t="shared" si="9"/>
        <v>0.24843324208478634</v>
      </c>
      <c r="K84" s="2">
        <f aca="true" t="shared" si="10" ref="K84:L147">G90*100/G78-100</f>
        <v>18.15890783716509</v>
      </c>
      <c r="L84" s="2">
        <f t="shared" si="10"/>
        <v>16.06394629421554</v>
      </c>
      <c r="M84" s="2">
        <f t="shared" si="5"/>
        <v>18.931447250031326</v>
      </c>
      <c r="N84" s="2">
        <f t="shared" si="5"/>
        <v>16.502880716029352</v>
      </c>
    </row>
    <row r="85" spans="2:14" ht="12.75">
      <c r="B85" t="s">
        <v>14</v>
      </c>
      <c r="C85" s="1">
        <v>4308</v>
      </c>
      <c r="D85" s="1">
        <v>32927</v>
      </c>
      <c r="E85" s="1">
        <f t="shared" si="6"/>
        <v>5815.166666666667</v>
      </c>
      <c r="F85" s="1">
        <f t="shared" si="7"/>
        <v>46764.666666666664</v>
      </c>
      <c r="G85" s="1">
        <f t="shared" si="8"/>
        <v>5790.25</v>
      </c>
      <c r="H85" s="1">
        <f t="shared" si="8"/>
        <v>46617.20833333333</v>
      </c>
      <c r="I85" s="2">
        <f t="shared" si="9"/>
        <v>-1.307463407359009</v>
      </c>
      <c r="J85" s="2">
        <f t="shared" si="9"/>
        <v>-1.2249622137781984</v>
      </c>
      <c r="K85" s="2">
        <f t="shared" si="10"/>
        <v>20.41698722880443</v>
      </c>
      <c r="L85" s="2">
        <f t="shared" si="10"/>
        <v>17.83294456880094</v>
      </c>
      <c r="M85" s="2">
        <f t="shared" si="5"/>
        <v>21.08078132821781</v>
      </c>
      <c r="N85" s="2">
        <f t="shared" si="5"/>
        <v>18.609683322871575</v>
      </c>
    </row>
    <row r="86" spans="2:14" ht="12.75">
      <c r="B86" t="s">
        <v>15</v>
      </c>
      <c r="C86" s="1">
        <v>6964</v>
      </c>
      <c r="D86" s="1">
        <v>57521</v>
      </c>
      <c r="E86" s="1">
        <f t="shared" si="6"/>
        <v>5815.5</v>
      </c>
      <c r="F86" s="1">
        <f t="shared" si="7"/>
        <v>46893.583333333336</v>
      </c>
      <c r="G86" s="1">
        <f t="shared" si="8"/>
        <v>5815.333333333334</v>
      </c>
      <c r="H86" s="1">
        <f t="shared" si="8"/>
        <v>46829.125</v>
      </c>
      <c r="I86" s="2">
        <f t="shared" si="9"/>
        <v>0.43319948764447247</v>
      </c>
      <c r="J86" s="2">
        <f t="shared" si="9"/>
        <v>0.4545889259420619</v>
      </c>
      <c r="K86" s="2">
        <f t="shared" si="10"/>
        <v>22.981227709349184</v>
      </c>
      <c r="L86" s="2">
        <f t="shared" si="10"/>
        <v>20.13972902180261</v>
      </c>
      <c r="M86" s="2">
        <f t="shared" si="5"/>
        <v>23.959021234496518</v>
      </c>
      <c r="N86" s="2">
        <f t="shared" si="5"/>
        <v>21.219857581946954</v>
      </c>
    </row>
    <row r="87" spans="2:14" ht="12.75">
      <c r="B87" t="s">
        <v>16</v>
      </c>
      <c r="C87" s="1">
        <v>6141</v>
      </c>
      <c r="D87" s="1">
        <v>49047</v>
      </c>
      <c r="E87" s="1">
        <f t="shared" si="6"/>
        <v>5861.083333333333</v>
      </c>
      <c r="F87" s="1">
        <f t="shared" si="7"/>
        <v>46955.666666666664</v>
      </c>
      <c r="G87" s="1">
        <f t="shared" si="8"/>
        <v>5838.291666666666</v>
      </c>
      <c r="H87" s="1">
        <f t="shared" si="8"/>
        <v>46924.625</v>
      </c>
      <c r="I87" s="2">
        <f t="shared" si="9"/>
        <v>0.394789636592904</v>
      </c>
      <c r="J87" s="2">
        <f t="shared" si="9"/>
        <v>0.2039329156801415</v>
      </c>
      <c r="K87" s="2">
        <f t="shared" si="10"/>
        <v>23.815985989704544</v>
      </c>
      <c r="L87" s="2">
        <f t="shared" si="10"/>
        <v>20.767019782267013</v>
      </c>
      <c r="M87" s="2">
        <f aca="true" t="shared" si="11" ref="M87:N150">SUM(E88:E99)*100/SUM(E76:E87)-100</f>
        <v>27.33305215454277</v>
      </c>
      <c r="N87" s="2">
        <f t="shared" si="11"/>
        <v>24.313471415684674</v>
      </c>
    </row>
    <row r="88" spans="2:14" ht="12.75">
      <c r="B88" t="s">
        <v>17</v>
      </c>
      <c r="C88" s="1">
        <v>8547</v>
      </c>
      <c r="D88" s="1">
        <v>59054</v>
      </c>
      <c r="E88" s="1">
        <f t="shared" si="6"/>
        <v>6011.5</v>
      </c>
      <c r="F88" s="1">
        <f t="shared" si="7"/>
        <v>48257.916666666664</v>
      </c>
      <c r="G88" s="1">
        <f t="shared" si="8"/>
        <v>5936.291666666666</v>
      </c>
      <c r="H88" s="1">
        <f t="shared" si="8"/>
        <v>47606.791666666664</v>
      </c>
      <c r="I88" s="2">
        <f t="shared" si="9"/>
        <v>1.6785732127691517</v>
      </c>
      <c r="J88" s="2">
        <f t="shared" si="9"/>
        <v>1.4537498523784933</v>
      </c>
      <c r="K88" s="2">
        <f t="shared" si="10"/>
        <v>24.724642201971122</v>
      </c>
      <c r="L88" s="2">
        <f t="shared" si="10"/>
        <v>21.25219937885997</v>
      </c>
      <c r="M88" s="2">
        <f t="shared" si="11"/>
        <v>30.513698378529284</v>
      </c>
      <c r="N88" s="2">
        <f t="shared" si="11"/>
        <v>27.02038874220753</v>
      </c>
    </row>
    <row r="89" spans="1:14" ht="12.75">
      <c r="A89">
        <v>1986</v>
      </c>
      <c r="B89" t="s">
        <v>6</v>
      </c>
      <c r="C89" s="1">
        <v>3602</v>
      </c>
      <c r="D89" s="1">
        <v>29330</v>
      </c>
      <c r="E89" s="1">
        <f t="shared" si="6"/>
        <v>6278.166666666667</v>
      </c>
      <c r="F89" s="1">
        <f t="shared" si="7"/>
        <v>50326</v>
      </c>
      <c r="G89" s="1">
        <f t="shared" si="8"/>
        <v>6144.833333333334</v>
      </c>
      <c r="H89" s="1">
        <f t="shared" si="8"/>
        <v>49291.95833333333</v>
      </c>
      <c r="I89" s="2">
        <f t="shared" si="9"/>
        <v>3.5129956271802882</v>
      </c>
      <c r="J89" s="2">
        <f t="shared" si="9"/>
        <v>3.5397610459992137</v>
      </c>
      <c r="K89" s="2">
        <f t="shared" si="10"/>
        <v>23.13130516458854</v>
      </c>
      <c r="L89" s="2">
        <f t="shared" si="10"/>
        <v>20.912910297633104</v>
      </c>
      <c r="M89" s="2">
        <f t="shared" si="11"/>
        <v>32.968802277533996</v>
      </c>
      <c r="N89" s="2">
        <f t="shared" si="11"/>
        <v>29.032537893588426</v>
      </c>
    </row>
    <row r="90" spans="2:14" ht="12.75">
      <c r="B90" t="s">
        <v>7</v>
      </c>
      <c r="C90" s="1">
        <v>5045</v>
      </c>
      <c r="D90" s="1">
        <v>41088</v>
      </c>
      <c r="E90" s="1">
        <f t="shared" si="6"/>
        <v>6459.166666666667</v>
      </c>
      <c r="F90" s="1">
        <f t="shared" si="7"/>
        <v>51678.25</v>
      </c>
      <c r="G90" s="1">
        <f t="shared" si="8"/>
        <v>6368.666666666667</v>
      </c>
      <c r="H90" s="1">
        <f t="shared" si="8"/>
        <v>51002.125</v>
      </c>
      <c r="I90" s="2">
        <f t="shared" si="9"/>
        <v>3.6426265968700022</v>
      </c>
      <c r="J90" s="2">
        <f t="shared" si="9"/>
        <v>3.4694638324202742</v>
      </c>
      <c r="K90" s="2">
        <f t="shared" si="10"/>
        <v>25.94118190146797</v>
      </c>
      <c r="L90" s="2">
        <f t="shared" si="10"/>
        <v>24.330971988755948</v>
      </c>
      <c r="M90" s="2">
        <f t="shared" si="11"/>
        <v>35.38878493993974</v>
      </c>
      <c r="N90" s="2">
        <f t="shared" si="11"/>
        <v>31.04845389084241</v>
      </c>
    </row>
    <row r="91" spans="2:14" ht="12.75">
      <c r="B91" t="s">
        <v>8</v>
      </c>
      <c r="C91" s="1">
        <v>7084</v>
      </c>
      <c r="D91" s="1">
        <v>55732</v>
      </c>
      <c r="E91" s="1">
        <f t="shared" si="6"/>
        <v>6584</v>
      </c>
      <c r="F91" s="1">
        <f t="shared" si="7"/>
        <v>52595.166666666664</v>
      </c>
      <c r="G91" s="1">
        <f t="shared" si="8"/>
        <v>6521.583333333334</v>
      </c>
      <c r="H91" s="1">
        <f t="shared" si="8"/>
        <v>52136.70833333333</v>
      </c>
      <c r="I91" s="2">
        <f t="shared" si="9"/>
        <v>2.4010781953313085</v>
      </c>
      <c r="J91" s="2">
        <f t="shared" si="9"/>
        <v>2.2245805117597115</v>
      </c>
      <c r="K91" s="2">
        <f t="shared" si="10"/>
        <v>33.7866816343566</v>
      </c>
      <c r="L91" s="2">
        <f t="shared" si="10"/>
        <v>31.033872505950512</v>
      </c>
      <c r="M91" s="2">
        <f t="shared" si="11"/>
        <v>37.53415936080597</v>
      </c>
      <c r="N91" s="2">
        <f t="shared" si="11"/>
        <v>32.80586182067188</v>
      </c>
    </row>
    <row r="92" spans="2:14" ht="12.75">
      <c r="B92" t="s">
        <v>9</v>
      </c>
      <c r="C92" s="1">
        <v>6475</v>
      </c>
      <c r="D92" s="1">
        <v>52388</v>
      </c>
      <c r="E92" s="1">
        <f t="shared" si="6"/>
        <v>6720.416666666667</v>
      </c>
      <c r="F92" s="1">
        <f t="shared" si="7"/>
        <v>53662.416666666664</v>
      </c>
      <c r="G92" s="1">
        <f t="shared" si="8"/>
        <v>6652.208333333334</v>
      </c>
      <c r="H92" s="1">
        <f t="shared" si="8"/>
        <v>53128.791666666664</v>
      </c>
      <c r="I92" s="2">
        <f t="shared" si="9"/>
        <v>2.0029645152634146</v>
      </c>
      <c r="J92" s="2">
        <f t="shared" si="9"/>
        <v>1.902849959361646</v>
      </c>
      <c r="K92" s="2">
        <f t="shared" si="10"/>
        <v>39.436690358821494</v>
      </c>
      <c r="L92" s="2">
        <f t="shared" si="10"/>
        <v>35.442241696095465</v>
      </c>
      <c r="M92" s="2">
        <f t="shared" si="11"/>
        <v>39.4079242290141</v>
      </c>
      <c r="N92" s="2">
        <f t="shared" si="11"/>
        <v>34.26922988451062</v>
      </c>
    </row>
    <row r="93" spans="2:14" ht="12.75">
      <c r="B93" t="s">
        <v>10</v>
      </c>
      <c r="C93" s="1">
        <v>6893</v>
      </c>
      <c r="D93" s="1">
        <v>59408</v>
      </c>
      <c r="E93" s="1">
        <f t="shared" si="6"/>
        <v>6889.333333333333</v>
      </c>
      <c r="F93" s="1">
        <f t="shared" si="7"/>
        <v>54809.916666666664</v>
      </c>
      <c r="G93" s="1">
        <f t="shared" si="8"/>
        <v>6804.875</v>
      </c>
      <c r="H93" s="1">
        <f t="shared" si="8"/>
        <v>54236.166666666664</v>
      </c>
      <c r="I93" s="2">
        <f t="shared" si="9"/>
        <v>2.294977231871613</v>
      </c>
      <c r="J93" s="2">
        <f t="shared" si="9"/>
        <v>2.084321824873669</v>
      </c>
      <c r="K93" s="2">
        <f t="shared" si="10"/>
        <v>45.96878367673193</v>
      </c>
      <c r="L93" s="2">
        <f t="shared" si="10"/>
        <v>40.70339755867346</v>
      </c>
      <c r="M93" s="2">
        <f t="shared" si="11"/>
        <v>41.13256534573554</v>
      </c>
      <c r="N93" s="2">
        <f t="shared" si="11"/>
        <v>35.60626654428074</v>
      </c>
    </row>
    <row r="94" spans="2:14" ht="12.75">
      <c r="B94" t="s">
        <v>11</v>
      </c>
      <c r="C94" s="1">
        <v>7926</v>
      </c>
      <c r="D94" s="1">
        <v>67537</v>
      </c>
      <c r="E94" s="1">
        <f t="shared" si="6"/>
        <v>7105.083333333333</v>
      </c>
      <c r="F94" s="1">
        <f t="shared" si="7"/>
        <v>56426.75</v>
      </c>
      <c r="G94" s="1">
        <f t="shared" si="8"/>
        <v>6997.208333333333</v>
      </c>
      <c r="H94" s="1">
        <f t="shared" si="8"/>
        <v>55618.33333333333</v>
      </c>
      <c r="I94" s="2">
        <f t="shared" si="9"/>
        <v>2.8264050894885315</v>
      </c>
      <c r="J94" s="2">
        <f t="shared" si="9"/>
        <v>2.5484224856107716</v>
      </c>
      <c r="K94" s="2">
        <f t="shared" si="10"/>
        <v>49.843827866723785</v>
      </c>
      <c r="L94" s="2">
        <f t="shared" si="10"/>
        <v>43.46482425914371</v>
      </c>
      <c r="M94" s="2">
        <f t="shared" si="11"/>
        <v>42.51948454521306</v>
      </c>
      <c r="N94" s="2">
        <f t="shared" si="11"/>
        <v>36.57089349399402</v>
      </c>
    </row>
    <row r="95" spans="2:14" ht="12.75">
      <c r="B95" t="s">
        <v>12</v>
      </c>
      <c r="C95" s="1">
        <v>9974</v>
      </c>
      <c r="D95" s="1">
        <v>82716</v>
      </c>
      <c r="E95" s="1">
        <f t="shared" si="6"/>
        <v>7205.75</v>
      </c>
      <c r="F95" s="1">
        <f t="shared" si="7"/>
        <v>57420.916666666664</v>
      </c>
      <c r="G95" s="1">
        <f t="shared" si="8"/>
        <v>7155.416666666666</v>
      </c>
      <c r="H95" s="1">
        <f t="shared" si="8"/>
        <v>56923.83333333333</v>
      </c>
      <c r="I95" s="2">
        <f t="shared" si="9"/>
        <v>2.2610207642333506</v>
      </c>
      <c r="J95" s="2">
        <f t="shared" si="9"/>
        <v>2.3472476102004833</v>
      </c>
      <c r="K95" s="2">
        <f t="shared" si="10"/>
        <v>48.39906154221703</v>
      </c>
      <c r="L95" s="2">
        <f t="shared" si="10"/>
        <v>41.36830973950285</v>
      </c>
      <c r="M95" s="2">
        <f t="shared" si="11"/>
        <v>44.372885638790336</v>
      </c>
      <c r="N95" s="2">
        <f t="shared" si="11"/>
        <v>37.70769328766653</v>
      </c>
    </row>
    <row r="96" spans="2:14" ht="12.75">
      <c r="B96" t="s">
        <v>13</v>
      </c>
      <c r="C96" s="1">
        <v>6049</v>
      </c>
      <c r="D96" s="1">
        <v>44394</v>
      </c>
      <c r="E96" s="1">
        <f t="shared" si="6"/>
        <v>7572.083333333333</v>
      </c>
      <c r="F96" s="1">
        <f t="shared" si="7"/>
        <v>59935.916666666664</v>
      </c>
      <c r="G96" s="1">
        <f t="shared" si="8"/>
        <v>7388.916666666666</v>
      </c>
      <c r="H96" s="1">
        <f t="shared" si="8"/>
        <v>58678.416666666664</v>
      </c>
      <c r="I96" s="2">
        <f t="shared" si="9"/>
        <v>3.263262097478602</v>
      </c>
      <c r="J96" s="2">
        <f t="shared" si="9"/>
        <v>3.0823351671678267</v>
      </c>
      <c r="K96" s="2">
        <f t="shared" si="10"/>
        <v>46.854391290694025</v>
      </c>
      <c r="L96" s="2">
        <f t="shared" si="10"/>
        <v>39.909611609320194</v>
      </c>
      <c r="M96" s="2">
        <f t="shared" si="11"/>
        <v>44.98636422159015</v>
      </c>
      <c r="N96" s="2">
        <f t="shared" si="11"/>
        <v>37.81433761199969</v>
      </c>
    </row>
    <row r="97" spans="2:14" ht="12.75">
      <c r="B97" t="s">
        <v>14</v>
      </c>
      <c r="C97" s="1">
        <v>5945</v>
      </c>
      <c r="D97" s="1">
        <v>45734</v>
      </c>
      <c r="E97" s="1">
        <f t="shared" si="6"/>
        <v>7921.083333333333</v>
      </c>
      <c r="F97" s="1">
        <f t="shared" si="7"/>
        <v>62232.75</v>
      </c>
      <c r="G97" s="1">
        <f t="shared" si="8"/>
        <v>7746.583333333333</v>
      </c>
      <c r="H97" s="1">
        <f t="shared" si="8"/>
        <v>61084.33333333333</v>
      </c>
      <c r="I97" s="2">
        <f t="shared" si="9"/>
        <v>4.840583306077789</v>
      </c>
      <c r="J97" s="2">
        <f t="shared" si="9"/>
        <v>4.100173118736166</v>
      </c>
      <c r="K97" s="2">
        <f t="shared" si="10"/>
        <v>47.46802284721244</v>
      </c>
      <c r="L97" s="2">
        <f t="shared" si="10"/>
        <v>40.29614451110501</v>
      </c>
      <c r="M97" s="2">
        <f t="shared" si="11"/>
        <v>44.82528873313865</v>
      </c>
      <c r="N97" s="2">
        <f t="shared" si="11"/>
        <v>37.2974534667872</v>
      </c>
    </row>
    <row r="98" spans="2:14" ht="12.75">
      <c r="B98" t="s">
        <v>15</v>
      </c>
      <c r="C98" s="1">
        <v>8991</v>
      </c>
      <c r="D98" s="1">
        <v>71291</v>
      </c>
      <c r="E98" s="1">
        <f t="shared" si="6"/>
        <v>8296.333333333334</v>
      </c>
      <c r="F98" s="1">
        <f t="shared" si="7"/>
        <v>64620.083333333336</v>
      </c>
      <c r="G98" s="1">
        <f t="shared" si="8"/>
        <v>8108.708333333334</v>
      </c>
      <c r="H98" s="1">
        <f t="shared" si="8"/>
        <v>63426.41666666667</v>
      </c>
      <c r="I98" s="2">
        <f t="shared" si="9"/>
        <v>4.674641508622088</v>
      </c>
      <c r="J98" s="2">
        <f t="shared" si="9"/>
        <v>3.8341800679934437</v>
      </c>
      <c r="K98" s="2">
        <f t="shared" si="10"/>
        <v>47.201117423412</v>
      </c>
      <c r="L98" s="2">
        <f t="shared" si="10"/>
        <v>39.64775847370893</v>
      </c>
      <c r="M98" s="2">
        <f t="shared" si="11"/>
        <v>43.7961377014378</v>
      </c>
      <c r="N98" s="2">
        <f t="shared" si="11"/>
        <v>36.23141392231574</v>
      </c>
    </row>
    <row r="99" spans="2:14" ht="12.75">
      <c r="B99" t="s">
        <v>16</v>
      </c>
      <c r="C99" s="1">
        <v>8730</v>
      </c>
      <c r="D99" s="1">
        <v>68449</v>
      </c>
      <c r="E99" s="1">
        <f t="shared" si="6"/>
        <v>8747.833333333334</v>
      </c>
      <c r="F99" s="1">
        <f t="shared" si="7"/>
        <v>67429</v>
      </c>
      <c r="G99" s="1">
        <f t="shared" si="8"/>
        <v>8522.083333333334</v>
      </c>
      <c r="H99" s="1">
        <f t="shared" si="8"/>
        <v>66024.54166666667</v>
      </c>
      <c r="I99" s="2">
        <f t="shared" si="9"/>
        <v>5.097914279401252</v>
      </c>
      <c r="J99" s="2">
        <f t="shared" si="9"/>
        <v>4.096282174751053</v>
      </c>
      <c r="K99" s="2">
        <f t="shared" si="10"/>
        <v>45.973168745445975</v>
      </c>
      <c r="L99" s="2">
        <f t="shared" si="10"/>
        <v>38.135453894541484</v>
      </c>
      <c r="M99" s="2">
        <f t="shared" si="11"/>
        <v>41.46843725382206</v>
      </c>
      <c r="N99" s="2">
        <f t="shared" si="11"/>
        <v>34.13617579658177</v>
      </c>
    </row>
    <row r="100" spans="2:14" ht="12.75">
      <c r="B100" t="s">
        <v>17</v>
      </c>
      <c r="C100" s="1">
        <v>9755</v>
      </c>
      <c r="D100" s="1">
        <v>70984</v>
      </c>
      <c r="E100" s="1">
        <f t="shared" si="6"/>
        <v>9042.5</v>
      </c>
      <c r="F100" s="1">
        <f t="shared" si="7"/>
        <v>69169</v>
      </c>
      <c r="G100" s="1">
        <f t="shared" si="8"/>
        <v>8895.166666666668</v>
      </c>
      <c r="H100" s="1">
        <f t="shared" si="8"/>
        <v>68299</v>
      </c>
      <c r="I100" s="2">
        <f t="shared" si="9"/>
        <v>4.377841881386601</v>
      </c>
      <c r="J100" s="2">
        <f t="shared" si="9"/>
        <v>3.4448680383367503</v>
      </c>
      <c r="K100" s="2">
        <f t="shared" si="10"/>
        <v>44.37186258805596</v>
      </c>
      <c r="L100" s="2">
        <f t="shared" si="10"/>
        <v>36.005813430823196</v>
      </c>
      <c r="M100" s="2">
        <f t="shared" si="11"/>
        <v>38.95573625453977</v>
      </c>
      <c r="N100" s="2">
        <f t="shared" si="11"/>
        <v>32.041640358728785</v>
      </c>
    </row>
    <row r="101" spans="1:14" ht="12.75">
      <c r="A101">
        <v>1987</v>
      </c>
      <c r="B101" t="s">
        <v>6</v>
      </c>
      <c r="C101" s="1">
        <v>7998</v>
      </c>
      <c r="D101" s="1">
        <v>59510</v>
      </c>
      <c r="E101" s="1">
        <f t="shared" si="6"/>
        <v>9195.25</v>
      </c>
      <c r="F101" s="1">
        <f t="shared" si="7"/>
        <v>70197.41666666667</v>
      </c>
      <c r="G101" s="1">
        <f t="shared" si="8"/>
        <v>9118.875</v>
      </c>
      <c r="H101" s="1">
        <f t="shared" si="8"/>
        <v>69683.20833333334</v>
      </c>
      <c r="I101" s="2">
        <f t="shared" si="9"/>
        <v>2.514942571808646</v>
      </c>
      <c r="J101" s="2">
        <f t="shared" si="9"/>
        <v>2.0266890193609584</v>
      </c>
      <c r="K101" s="2">
        <f t="shared" si="10"/>
        <v>43.83683689512608</v>
      </c>
      <c r="L101" s="2">
        <f t="shared" si="10"/>
        <v>34.755506627276816</v>
      </c>
      <c r="M101" s="2">
        <f t="shared" si="11"/>
        <v>36.91811719137479</v>
      </c>
      <c r="N101" s="2">
        <f t="shared" si="11"/>
        <v>30.374360212776196</v>
      </c>
    </row>
    <row r="102" spans="2:14" ht="12.75">
      <c r="B102" t="s">
        <v>7</v>
      </c>
      <c r="C102" s="1">
        <v>9233</v>
      </c>
      <c r="D102" s="1">
        <v>68650</v>
      </c>
      <c r="E102" s="1">
        <f t="shared" si="6"/>
        <v>9510.083333333334</v>
      </c>
      <c r="F102" s="1">
        <f t="shared" si="7"/>
        <v>72516.33333333333</v>
      </c>
      <c r="G102" s="1">
        <f t="shared" si="8"/>
        <v>9352.666666666668</v>
      </c>
      <c r="H102" s="1">
        <f t="shared" si="8"/>
        <v>71356.875</v>
      </c>
      <c r="I102" s="2">
        <f t="shared" si="9"/>
        <v>2.5638213778198207</v>
      </c>
      <c r="J102" s="2">
        <f t="shared" si="9"/>
        <v>2.4018220554090846</v>
      </c>
      <c r="K102" s="2">
        <f t="shared" si="10"/>
        <v>42.42953973857243</v>
      </c>
      <c r="L102" s="2">
        <f t="shared" si="10"/>
        <v>33.35610339406455</v>
      </c>
      <c r="M102" s="2">
        <f t="shared" si="11"/>
        <v>34.46065283078252</v>
      </c>
      <c r="N102" s="2">
        <f t="shared" si="11"/>
        <v>28.272906510748527</v>
      </c>
    </row>
    <row r="103" spans="2:14" ht="12.75">
      <c r="B103" t="s">
        <v>8</v>
      </c>
      <c r="C103" s="1">
        <v>11587</v>
      </c>
      <c r="D103" s="1">
        <v>84380</v>
      </c>
      <c r="E103" s="1">
        <f t="shared" si="6"/>
        <v>9724.416666666666</v>
      </c>
      <c r="F103" s="1">
        <f t="shared" si="7"/>
        <v>73775.25</v>
      </c>
      <c r="G103" s="1">
        <f t="shared" si="8"/>
        <v>9617.25</v>
      </c>
      <c r="H103" s="1">
        <f t="shared" si="8"/>
        <v>73145.79166666666</v>
      </c>
      <c r="I103" s="2">
        <f t="shared" si="9"/>
        <v>2.8289614370232954</v>
      </c>
      <c r="J103" s="2">
        <f t="shared" si="9"/>
        <v>2.5069997343166506</v>
      </c>
      <c r="K103" s="2">
        <f t="shared" si="10"/>
        <v>38.808506976193826</v>
      </c>
      <c r="L103" s="2">
        <f t="shared" si="10"/>
        <v>30.461370345915242</v>
      </c>
      <c r="M103" s="2">
        <f t="shared" si="11"/>
        <v>32.137441476153924</v>
      </c>
      <c r="N103" s="2">
        <f t="shared" si="11"/>
        <v>26.26128742736583</v>
      </c>
    </row>
    <row r="104" spans="2:14" ht="12.75">
      <c r="B104" t="s">
        <v>9</v>
      </c>
      <c r="C104" s="1">
        <v>11893</v>
      </c>
      <c r="D104" s="1">
        <v>86095</v>
      </c>
      <c r="E104" s="1">
        <f t="shared" si="6"/>
        <v>9859.833333333334</v>
      </c>
      <c r="F104" s="1">
        <f t="shared" si="7"/>
        <v>74611.08333333333</v>
      </c>
      <c r="G104" s="1">
        <f t="shared" si="8"/>
        <v>9792.125</v>
      </c>
      <c r="H104" s="1">
        <f t="shared" si="8"/>
        <v>74193.16666666666</v>
      </c>
      <c r="I104" s="2">
        <f t="shared" si="9"/>
        <v>1.818347240635319</v>
      </c>
      <c r="J104" s="2">
        <f t="shared" si="9"/>
        <v>1.431900559328156</v>
      </c>
      <c r="K104" s="2">
        <f t="shared" si="10"/>
        <v>34.9218175932254</v>
      </c>
      <c r="L104" s="2">
        <f t="shared" si="10"/>
        <v>27.840660502918723</v>
      </c>
      <c r="M104" s="2">
        <f t="shared" si="11"/>
        <v>29.998309745348706</v>
      </c>
      <c r="N104" s="2">
        <f t="shared" si="11"/>
        <v>24.433892727107704</v>
      </c>
    </row>
    <row r="105" spans="2:14" ht="12.75">
      <c r="B105" t="s">
        <v>10</v>
      </c>
      <c r="C105" s="1">
        <v>10429</v>
      </c>
      <c r="D105" s="1">
        <v>80288</v>
      </c>
      <c r="E105" s="1">
        <f t="shared" si="6"/>
        <v>10006.75</v>
      </c>
      <c r="F105" s="1">
        <f t="shared" si="7"/>
        <v>75227.66666666667</v>
      </c>
      <c r="G105" s="1">
        <f t="shared" si="8"/>
        <v>9933.291666666668</v>
      </c>
      <c r="H105" s="1">
        <f t="shared" si="8"/>
        <v>74919.375</v>
      </c>
      <c r="I105" s="2">
        <f t="shared" si="9"/>
        <v>1.4416346468888719</v>
      </c>
      <c r="J105" s="2">
        <f t="shared" si="9"/>
        <v>0.9788075721259304</v>
      </c>
      <c r="K105" s="2">
        <f t="shared" si="10"/>
        <v>28.712169363907464</v>
      </c>
      <c r="L105" s="2">
        <f t="shared" si="10"/>
        <v>23.453274003542873</v>
      </c>
      <c r="M105" s="2">
        <f t="shared" si="11"/>
        <v>28.010372375312357</v>
      </c>
      <c r="N105" s="2">
        <f t="shared" si="11"/>
        <v>22.78783450274436</v>
      </c>
    </row>
    <row r="106" spans="2:14" ht="12.75">
      <c r="B106" t="s">
        <v>11</v>
      </c>
      <c r="C106" s="1">
        <v>9759</v>
      </c>
      <c r="D106" s="1">
        <v>79878</v>
      </c>
      <c r="E106" s="1">
        <f t="shared" si="6"/>
        <v>10197.25</v>
      </c>
      <c r="F106" s="1">
        <f t="shared" si="7"/>
        <v>76060.66666666667</v>
      </c>
      <c r="G106" s="1">
        <f t="shared" si="8"/>
        <v>10102</v>
      </c>
      <c r="H106" s="1">
        <f t="shared" si="8"/>
        <v>75644.16666666667</v>
      </c>
      <c r="I106" s="2">
        <f t="shared" si="9"/>
        <v>1.6984131644847338</v>
      </c>
      <c r="J106" s="2">
        <f t="shared" si="9"/>
        <v>0.9674288749294391</v>
      </c>
      <c r="K106" s="2">
        <f t="shared" si="10"/>
        <v>23.665473759157578</v>
      </c>
      <c r="L106" s="2">
        <f t="shared" si="10"/>
        <v>19.793359590428366</v>
      </c>
      <c r="M106" s="2">
        <f t="shared" si="11"/>
        <v>26.122188992892376</v>
      </c>
      <c r="N106" s="2">
        <f t="shared" si="11"/>
        <v>21.345339653280277</v>
      </c>
    </row>
    <row r="107" spans="2:14" ht="12.75">
      <c r="B107" t="s">
        <v>12</v>
      </c>
      <c r="C107" s="1">
        <v>13752</v>
      </c>
      <c r="D107" s="1">
        <v>110543</v>
      </c>
      <c r="E107" s="1">
        <f t="shared" si="6"/>
        <v>10387</v>
      </c>
      <c r="F107" s="1">
        <f t="shared" si="7"/>
        <v>77355.33333333333</v>
      </c>
      <c r="G107" s="1">
        <f t="shared" si="8"/>
        <v>10292.125</v>
      </c>
      <c r="H107" s="1">
        <f t="shared" si="8"/>
        <v>76708</v>
      </c>
      <c r="I107" s="2">
        <f t="shared" si="9"/>
        <v>1.8820530588002384</v>
      </c>
      <c r="J107" s="2">
        <f t="shared" si="9"/>
        <v>1.4063653288973512</v>
      </c>
      <c r="K107" s="2">
        <f t="shared" si="10"/>
        <v>23.2498526408137</v>
      </c>
      <c r="L107" s="2">
        <f t="shared" si="10"/>
        <v>19.812759769360966</v>
      </c>
      <c r="M107" s="2">
        <f t="shared" si="11"/>
        <v>24.160162954301157</v>
      </c>
      <c r="N107" s="2">
        <f t="shared" si="11"/>
        <v>19.869512094114327</v>
      </c>
    </row>
    <row r="108" spans="2:14" ht="12.75">
      <c r="B108" t="s">
        <v>13</v>
      </c>
      <c r="C108" s="1">
        <v>8621</v>
      </c>
      <c r="D108" s="1">
        <v>59501</v>
      </c>
      <c r="E108" s="1">
        <f t="shared" si="6"/>
        <v>10661</v>
      </c>
      <c r="F108" s="1">
        <f t="shared" si="7"/>
        <v>79147.16666666667</v>
      </c>
      <c r="G108" s="1">
        <f t="shared" si="8"/>
        <v>10524</v>
      </c>
      <c r="H108" s="1">
        <f t="shared" si="8"/>
        <v>78251.25</v>
      </c>
      <c r="I108" s="2">
        <f t="shared" si="9"/>
        <v>2.25293610406014</v>
      </c>
      <c r="J108" s="2">
        <f t="shared" si="9"/>
        <v>2.0118501329717873</v>
      </c>
      <c r="K108" s="2">
        <f t="shared" si="10"/>
        <v>21.555349632903244</v>
      </c>
      <c r="L108" s="2">
        <f t="shared" si="10"/>
        <v>18.096772969201155</v>
      </c>
      <c r="M108" s="2">
        <f t="shared" si="11"/>
        <v>22.277468237007156</v>
      </c>
      <c r="N108" s="2">
        <f t="shared" si="11"/>
        <v>18.40937772060785</v>
      </c>
    </row>
    <row r="109" spans="2:14" ht="12.75">
      <c r="B109" t="s">
        <v>14</v>
      </c>
      <c r="C109" s="1">
        <v>7570</v>
      </c>
      <c r="D109" s="1">
        <v>55764</v>
      </c>
      <c r="E109" s="1">
        <f t="shared" si="6"/>
        <v>10844.833333333334</v>
      </c>
      <c r="F109" s="1">
        <f t="shared" si="7"/>
        <v>80235.75</v>
      </c>
      <c r="G109" s="1">
        <f t="shared" si="8"/>
        <v>10752.916666666668</v>
      </c>
      <c r="H109" s="1">
        <f t="shared" si="8"/>
        <v>79691.45833333334</v>
      </c>
      <c r="I109" s="2">
        <f t="shared" si="9"/>
        <v>2.175186874445714</v>
      </c>
      <c r="J109" s="2">
        <f t="shared" si="9"/>
        <v>1.8404924308983368</v>
      </c>
      <c r="K109" s="2">
        <f t="shared" si="10"/>
        <v>19.73190534369664</v>
      </c>
      <c r="L109" s="2">
        <f t="shared" si="10"/>
        <v>16.016813453040996</v>
      </c>
      <c r="M109" s="2">
        <f t="shared" si="11"/>
        <v>20.654128242791444</v>
      </c>
      <c r="N109" s="2">
        <f t="shared" si="11"/>
        <v>17.19656797332334</v>
      </c>
    </row>
    <row r="110" spans="2:14" ht="12.75">
      <c r="B110" t="s">
        <v>15</v>
      </c>
      <c r="C110" s="1">
        <v>10754</v>
      </c>
      <c r="D110" s="1">
        <v>78690</v>
      </c>
      <c r="E110" s="1">
        <f t="shared" si="6"/>
        <v>11036</v>
      </c>
      <c r="F110" s="1">
        <f t="shared" si="7"/>
        <v>81933.75</v>
      </c>
      <c r="G110" s="1">
        <f t="shared" si="8"/>
        <v>10940.416666666668</v>
      </c>
      <c r="H110" s="1">
        <f t="shared" si="8"/>
        <v>81084.75</v>
      </c>
      <c r="I110" s="2">
        <f t="shared" si="9"/>
        <v>1.7437129460998904</v>
      </c>
      <c r="J110" s="2">
        <f t="shared" si="9"/>
        <v>1.7483575979232313</v>
      </c>
      <c r="K110" s="2">
        <f t="shared" si="10"/>
        <v>20.086719345051918</v>
      </c>
      <c r="L110" s="2">
        <f t="shared" si="10"/>
        <v>16.156979865621054</v>
      </c>
      <c r="M110" s="2">
        <f t="shared" si="11"/>
        <v>19.25758779996268</v>
      </c>
      <c r="N110" s="2">
        <f t="shared" si="11"/>
        <v>15.978460997738466</v>
      </c>
    </row>
    <row r="111" spans="2:14" ht="12.75">
      <c r="B111" t="s">
        <v>16</v>
      </c>
      <c r="C111" s="1">
        <v>11016</v>
      </c>
      <c r="D111" s="1">
        <v>78445</v>
      </c>
      <c r="E111" s="1">
        <f t="shared" si="6"/>
        <v>10901.916666666666</v>
      </c>
      <c r="F111" s="1">
        <f t="shared" si="7"/>
        <v>81085.16666666667</v>
      </c>
      <c r="G111" s="1">
        <f t="shared" si="8"/>
        <v>10968.958333333332</v>
      </c>
      <c r="H111" s="1">
        <f t="shared" si="8"/>
        <v>81509.45833333334</v>
      </c>
      <c r="I111" s="2">
        <f t="shared" si="9"/>
        <v>0.26088281220243914</v>
      </c>
      <c r="J111" s="2">
        <f t="shared" si="9"/>
        <v>0.5237832432526943</v>
      </c>
      <c r="K111" s="2">
        <f t="shared" si="10"/>
        <v>19.971979748237175</v>
      </c>
      <c r="L111" s="2">
        <f t="shared" si="10"/>
        <v>16.229724731864536</v>
      </c>
      <c r="M111" s="2">
        <f t="shared" si="11"/>
        <v>18.76260812605311</v>
      </c>
      <c r="N111" s="2">
        <f t="shared" si="11"/>
        <v>15.53321095212732</v>
      </c>
    </row>
    <row r="112" spans="2:14" ht="12.75">
      <c r="B112" t="s">
        <v>17</v>
      </c>
      <c r="C112" s="1">
        <v>12032</v>
      </c>
      <c r="D112" s="1">
        <v>86520</v>
      </c>
      <c r="E112" s="1">
        <f t="shared" si="6"/>
        <v>11098.583333333334</v>
      </c>
      <c r="F112" s="1">
        <f t="shared" si="7"/>
        <v>82550.16666666667</v>
      </c>
      <c r="G112" s="1">
        <f t="shared" si="8"/>
        <v>11000.25</v>
      </c>
      <c r="H112" s="1">
        <f t="shared" si="8"/>
        <v>81817.66666666667</v>
      </c>
      <c r="I112" s="2">
        <f t="shared" si="9"/>
        <v>0.2852747336233108</v>
      </c>
      <c r="J112" s="2">
        <f t="shared" si="9"/>
        <v>0.37812585144770594</v>
      </c>
      <c r="K112" s="2">
        <f t="shared" si="10"/>
        <v>19.372813964231483</v>
      </c>
      <c r="L112" s="2">
        <f t="shared" si="10"/>
        <v>16.136736694832166</v>
      </c>
      <c r="M112" s="2">
        <f t="shared" si="11"/>
        <v>18.266529378998356</v>
      </c>
      <c r="N112" s="2">
        <f t="shared" si="11"/>
        <v>15.003151036435511</v>
      </c>
    </row>
    <row r="113" spans="1:14" ht="12.75">
      <c r="A113">
        <v>1988</v>
      </c>
      <c r="B113" t="s">
        <v>6</v>
      </c>
      <c r="C113" s="1">
        <v>11286</v>
      </c>
      <c r="D113" s="1">
        <v>81012</v>
      </c>
      <c r="E113" s="1">
        <f t="shared" si="6"/>
        <v>11379.416666666666</v>
      </c>
      <c r="F113" s="1">
        <f t="shared" si="7"/>
        <v>84428.58333333333</v>
      </c>
      <c r="G113" s="1">
        <f t="shared" si="8"/>
        <v>11239</v>
      </c>
      <c r="H113" s="1">
        <f t="shared" si="8"/>
        <v>83489.375</v>
      </c>
      <c r="I113" s="2">
        <f t="shared" si="9"/>
        <v>2.170405218063223</v>
      </c>
      <c r="J113" s="2">
        <f t="shared" si="9"/>
        <v>2.043211938741834</v>
      </c>
      <c r="K113" s="2">
        <f t="shared" si="10"/>
        <v>18.35221913194148</v>
      </c>
      <c r="L113" s="2">
        <f t="shared" si="10"/>
        <v>15.630594809754754</v>
      </c>
      <c r="M113" s="2">
        <f t="shared" si="11"/>
        <v>17.611400630935748</v>
      </c>
      <c r="N113" s="2">
        <f t="shared" si="11"/>
        <v>14.32175720456766</v>
      </c>
    </row>
    <row r="114" spans="2:14" ht="12.75">
      <c r="B114" t="s">
        <v>7</v>
      </c>
      <c r="C114" s="1">
        <v>11439</v>
      </c>
      <c r="D114" s="1">
        <v>81713</v>
      </c>
      <c r="E114" s="1">
        <f t="shared" si="6"/>
        <v>11357.916666666666</v>
      </c>
      <c r="F114" s="1">
        <f t="shared" si="7"/>
        <v>84111.75</v>
      </c>
      <c r="G114" s="1">
        <f t="shared" si="8"/>
        <v>11368.666666666666</v>
      </c>
      <c r="H114" s="1">
        <f t="shared" si="8"/>
        <v>84270.16666666666</v>
      </c>
      <c r="I114" s="2">
        <f t="shared" si="9"/>
        <v>1.1537206750303852</v>
      </c>
      <c r="J114" s="2">
        <f t="shared" si="9"/>
        <v>0.9351988401717648</v>
      </c>
      <c r="K114" s="2">
        <f t="shared" si="10"/>
        <v>16.83018180666413</v>
      </c>
      <c r="L114" s="2">
        <f t="shared" si="10"/>
        <v>14.174480705846022</v>
      </c>
      <c r="M114" s="2">
        <f t="shared" si="11"/>
        <v>17.445645813323537</v>
      </c>
      <c r="N114" s="2">
        <f t="shared" si="11"/>
        <v>14.071780533299759</v>
      </c>
    </row>
    <row r="115" spans="2:14" ht="12.75">
      <c r="B115" t="s">
        <v>8</v>
      </c>
      <c r="C115" s="1">
        <v>13881</v>
      </c>
      <c r="D115" s="1">
        <v>104756</v>
      </c>
      <c r="E115" s="1">
        <f t="shared" si="6"/>
        <v>11671.916666666666</v>
      </c>
      <c r="F115" s="1">
        <f t="shared" si="7"/>
        <v>85611.08333333333</v>
      </c>
      <c r="G115" s="1">
        <f t="shared" si="8"/>
        <v>11514.916666666666</v>
      </c>
      <c r="H115" s="1">
        <f t="shared" si="8"/>
        <v>84861.41666666666</v>
      </c>
      <c r="I115" s="2">
        <f t="shared" si="9"/>
        <v>1.2864305400809144</v>
      </c>
      <c r="J115" s="2">
        <f t="shared" si="9"/>
        <v>0.7016124725832213</v>
      </c>
      <c r="K115" s="2">
        <f t="shared" si="10"/>
        <v>15.724803347928827</v>
      </c>
      <c r="L115" s="2">
        <f t="shared" si="10"/>
        <v>13.224388853886978</v>
      </c>
      <c r="M115" s="2">
        <f t="shared" si="11"/>
        <v>16.949387215205263</v>
      </c>
      <c r="N115" s="2">
        <f t="shared" si="11"/>
        <v>13.627289493222278</v>
      </c>
    </row>
    <row r="116" spans="2:14" ht="12.75">
      <c r="B116" t="s">
        <v>9</v>
      </c>
      <c r="C116" s="1">
        <v>10284</v>
      </c>
      <c r="D116" s="1">
        <v>75912</v>
      </c>
      <c r="E116" s="1">
        <f t="shared" si="6"/>
        <v>11846.166666666666</v>
      </c>
      <c r="F116" s="1">
        <f t="shared" si="7"/>
        <v>86750</v>
      </c>
      <c r="G116" s="1">
        <f t="shared" si="8"/>
        <v>11759.041666666666</v>
      </c>
      <c r="H116" s="1">
        <f t="shared" si="8"/>
        <v>86180.54166666666</v>
      </c>
      <c r="I116" s="2">
        <f t="shared" si="9"/>
        <v>2.1200761331316613</v>
      </c>
      <c r="J116" s="2">
        <f t="shared" si="9"/>
        <v>1.5544461214706047</v>
      </c>
      <c r="K116" s="2">
        <f t="shared" si="10"/>
        <v>15.195947747267368</v>
      </c>
      <c r="L116" s="2">
        <f t="shared" si="10"/>
        <v>12.330873972397171</v>
      </c>
      <c r="M116" s="2">
        <f t="shared" si="11"/>
        <v>16.37348453856717</v>
      </c>
      <c r="N116" s="2">
        <f t="shared" si="11"/>
        <v>13.068501573247389</v>
      </c>
    </row>
    <row r="117" spans="2:14" ht="12.75">
      <c r="B117" t="s">
        <v>10</v>
      </c>
      <c r="C117" s="1">
        <v>12789</v>
      </c>
      <c r="D117" s="1">
        <v>97868</v>
      </c>
      <c r="E117" s="1">
        <f t="shared" si="6"/>
        <v>11988.166666666666</v>
      </c>
      <c r="F117" s="1">
        <f t="shared" si="7"/>
        <v>87407.16666666667</v>
      </c>
      <c r="G117" s="1">
        <f t="shared" si="8"/>
        <v>11917.166666666666</v>
      </c>
      <c r="H117" s="1">
        <f t="shared" si="8"/>
        <v>87078.58333333334</v>
      </c>
      <c r="I117" s="2">
        <f t="shared" si="9"/>
        <v>1.344709921797758</v>
      </c>
      <c r="J117" s="2">
        <f t="shared" si="9"/>
        <v>1.0420469044394878</v>
      </c>
      <c r="K117" s="2">
        <f t="shared" si="10"/>
        <v>16.45020987255704</v>
      </c>
      <c r="L117" s="2">
        <f t="shared" si="10"/>
        <v>12.96608215713205</v>
      </c>
      <c r="M117" s="2">
        <f t="shared" si="11"/>
        <v>15.827565135131394</v>
      </c>
      <c r="N117" s="2">
        <f t="shared" si="11"/>
        <v>12.520076867470664</v>
      </c>
    </row>
    <row r="118" spans="2:14" ht="12.75">
      <c r="B118" t="s">
        <v>11</v>
      </c>
      <c r="C118" s="1">
        <v>13129</v>
      </c>
      <c r="D118" s="1">
        <v>102419</v>
      </c>
      <c r="E118" s="1">
        <f t="shared" si="6"/>
        <v>12129.916666666666</v>
      </c>
      <c r="F118" s="1">
        <f t="shared" si="7"/>
        <v>88294.16666666667</v>
      </c>
      <c r="G118" s="1">
        <f t="shared" si="8"/>
        <v>12059.041666666666</v>
      </c>
      <c r="H118" s="1">
        <f t="shared" si="8"/>
        <v>87850.66666666667</v>
      </c>
      <c r="I118" s="2">
        <f t="shared" si="9"/>
        <v>1.190509489112344</v>
      </c>
      <c r="J118" s="2">
        <f t="shared" si="9"/>
        <v>0.8866512336079637</v>
      </c>
      <c r="K118" s="2">
        <f t="shared" si="10"/>
        <v>17.262107679370928</v>
      </c>
      <c r="L118" s="2">
        <f t="shared" si="10"/>
        <v>13.65159521374764</v>
      </c>
      <c r="M118" s="2">
        <f t="shared" si="11"/>
        <v>15.27265381237396</v>
      </c>
      <c r="N118" s="2">
        <f t="shared" si="11"/>
        <v>11.910648280738641</v>
      </c>
    </row>
    <row r="119" spans="2:14" ht="12.75">
      <c r="B119" t="s">
        <v>12</v>
      </c>
      <c r="C119" s="1">
        <v>13494</v>
      </c>
      <c r="D119" s="1">
        <v>106741</v>
      </c>
      <c r="E119" s="1">
        <f t="shared" si="6"/>
        <v>12232</v>
      </c>
      <c r="F119" s="1">
        <f t="shared" si="7"/>
        <v>89101.66666666667</v>
      </c>
      <c r="G119" s="1">
        <f t="shared" si="8"/>
        <v>12180.958333333332</v>
      </c>
      <c r="H119" s="1">
        <f t="shared" si="8"/>
        <v>88697.91666666667</v>
      </c>
      <c r="I119" s="2">
        <f t="shared" si="9"/>
        <v>1.0109979717846613</v>
      </c>
      <c r="J119" s="2">
        <f t="shared" si="9"/>
        <v>0.9644206835842795</v>
      </c>
      <c r="K119" s="2">
        <f t="shared" si="10"/>
        <v>15.970430346709364</v>
      </c>
      <c r="L119" s="2">
        <f t="shared" si="10"/>
        <v>12.293031298892828</v>
      </c>
      <c r="M119" s="2">
        <f t="shared" si="11"/>
        <v>14.791581347135121</v>
      </c>
      <c r="N119" s="2">
        <f t="shared" si="11"/>
        <v>11.270867935088717</v>
      </c>
    </row>
    <row r="120" spans="2:14" ht="12.75">
      <c r="B120" t="s">
        <v>13</v>
      </c>
      <c r="C120" s="1">
        <v>12389</v>
      </c>
      <c r="D120" s="1">
        <v>77493</v>
      </c>
      <c r="E120" s="1">
        <f t="shared" si="6"/>
        <v>12358.416666666666</v>
      </c>
      <c r="F120" s="1">
        <f t="shared" si="7"/>
        <v>89584.25</v>
      </c>
      <c r="G120" s="1">
        <f t="shared" si="8"/>
        <v>12295.208333333332</v>
      </c>
      <c r="H120" s="1">
        <f t="shared" si="8"/>
        <v>89342.95833333334</v>
      </c>
      <c r="I120" s="2">
        <f t="shared" si="9"/>
        <v>0.9379393383799197</v>
      </c>
      <c r="J120" s="2">
        <f t="shared" si="9"/>
        <v>0.7272342924251376</v>
      </c>
      <c r="K120" s="2">
        <f t="shared" si="10"/>
        <v>16.37065325749134</v>
      </c>
      <c r="L120" s="2">
        <f t="shared" si="10"/>
        <v>12.370036054673363</v>
      </c>
      <c r="M120" s="2">
        <f t="shared" si="11"/>
        <v>14.380158245720779</v>
      </c>
      <c r="N120" s="2">
        <f t="shared" si="11"/>
        <v>10.729640984558884</v>
      </c>
    </row>
    <row r="121" spans="2:14" ht="12.75">
      <c r="B121" t="s">
        <v>14</v>
      </c>
      <c r="C121" s="1">
        <v>9661</v>
      </c>
      <c r="D121" s="1">
        <v>69431</v>
      </c>
      <c r="E121" s="1">
        <f t="shared" si="6"/>
        <v>12529.166666666666</v>
      </c>
      <c r="F121" s="1">
        <f t="shared" si="7"/>
        <v>90876.08333333333</v>
      </c>
      <c r="G121" s="1">
        <f t="shared" si="8"/>
        <v>12443.791666666666</v>
      </c>
      <c r="H121" s="1">
        <f t="shared" si="8"/>
        <v>90230.16666666666</v>
      </c>
      <c r="I121" s="2">
        <f t="shared" si="9"/>
        <v>1.2084653574393798</v>
      </c>
      <c r="J121" s="2">
        <f t="shared" si="9"/>
        <v>0.9930366644265263</v>
      </c>
      <c r="K121" s="2">
        <f t="shared" si="10"/>
        <v>15.662654962041984</v>
      </c>
      <c r="L121" s="2">
        <f t="shared" si="10"/>
        <v>11.845047366441563</v>
      </c>
      <c r="M121" s="2">
        <f t="shared" si="11"/>
        <v>13.820043822326852</v>
      </c>
      <c r="N121" s="2">
        <f t="shared" si="11"/>
        <v>9.95276074917902</v>
      </c>
    </row>
    <row r="122" spans="2:14" ht="12.75">
      <c r="B122" t="s">
        <v>15</v>
      </c>
      <c r="C122" s="1">
        <v>12458</v>
      </c>
      <c r="D122" s="1">
        <v>86576</v>
      </c>
      <c r="E122" s="1">
        <f t="shared" si="6"/>
        <v>12676.666666666666</v>
      </c>
      <c r="F122" s="1">
        <f t="shared" si="7"/>
        <v>91290.33333333333</v>
      </c>
      <c r="G122" s="1">
        <f t="shared" si="8"/>
        <v>12602.916666666666</v>
      </c>
      <c r="H122" s="1">
        <f t="shared" si="8"/>
        <v>91083.20833333333</v>
      </c>
      <c r="I122" s="2">
        <f t="shared" si="9"/>
        <v>1.278750113008158</v>
      </c>
      <c r="J122" s="2">
        <f t="shared" si="9"/>
        <v>0.9454062850377056</v>
      </c>
      <c r="K122" s="2">
        <f t="shared" si="10"/>
        <v>13.655095192706327</v>
      </c>
      <c r="L122" s="2">
        <f t="shared" si="10"/>
        <v>10.19458665505023</v>
      </c>
      <c r="M122" s="2">
        <f t="shared" si="11"/>
        <v>13.212445407296315</v>
      </c>
      <c r="N122" s="2">
        <f t="shared" si="11"/>
        <v>9.255239998767323</v>
      </c>
    </row>
    <row r="123" spans="2:14" ht="12.75">
      <c r="B123" t="s">
        <v>16</v>
      </c>
      <c r="C123" s="1">
        <v>12717</v>
      </c>
      <c r="D123" s="1">
        <v>89089</v>
      </c>
      <c r="E123" s="1">
        <f t="shared" si="6"/>
        <v>12870.083333333334</v>
      </c>
      <c r="F123" s="1">
        <f t="shared" si="7"/>
        <v>92865.75</v>
      </c>
      <c r="G123" s="1">
        <f t="shared" si="8"/>
        <v>12773.375</v>
      </c>
      <c r="H123" s="1">
        <f t="shared" si="8"/>
        <v>92078.04166666666</v>
      </c>
      <c r="I123" s="2">
        <f t="shared" si="9"/>
        <v>1.3525308295037632</v>
      </c>
      <c r="J123" s="2">
        <f t="shared" si="9"/>
        <v>1.0922247377283725</v>
      </c>
      <c r="K123" s="2">
        <f t="shared" si="10"/>
        <v>13.19140455645217</v>
      </c>
      <c r="L123" s="2">
        <f t="shared" si="10"/>
        <v>9.59348978843822</v>
      </c>
      <c r="M123" s="2">
        <f t="shared" si="11"/>
        <v>12.247371016632727</v>
      </c>
      <c r="N123" s="2">
        <f t="shared" si="11"/>
        <v>8.140946675012103</v>
      </c>
    </row>
    <row r="124" spans="2:14" ht="12.75">
      <c r="B124" t="s">
        <v>17</v>
      </c>
      <c r="C124" s="1">
        <v>13257</v>
      </c>
      <c r="D124" s="1">
        <v>96210</v>
      </c>
      <c r="E124" s="1">
        <f t="shared" si="6"/>
        <v>12928.166666666666</v>
      </c>
      <c r="F124" s="1">
        <f t="shared" si="7"/>
        <v>93108.41666666667</v>
      </c>
      <c r="G124" s="1">
        <f t="shared" si="8"/>
        <v>12899.125</v>
      </c>
      <c r="H124" s="1">
        <f t="shared" si="8"/>
        <v>92987.08333333334</v>
      </c>
      <c r="I124" s="2">
        <f t="shared" si="9"/>
        <v>0.9844696487811575</v>
      </c>
      <c r="J124" s="2">
        <f t="shared" si="9"/>
        <v>0.987251303581715</v>
      </c>
      <c r="K124" s="2">
        <f t="shared" si="10"/>
        <v>12.710379832559937</v>
      </c>
      <c r="L124" s="2">
        <f t="shared" si="10"/>
        <v>9.127705348470144</v>
      </c>
      <c r="M124" s="2">
        <f t="shared" si="11"/>
        <v>11.368473455369212</v>
      </c>
      <c r="N124" s="2">
        <f t="shared" si="11"/>
        <v>7.1185036522175835</v>
      </c>
    </row>
    <row r="125" spans="1:14" ht="12.75">
      <c r="A125">
        <v>1989</v>
      </c>
      <c r="B125" t="s">
        <v>6</v>
      </c>
      <c r="C125" s="1">
        <v>12803</v>
      </c>
      <c r="D125" s="1">
        <v>86803</v>
      </c>
      <c r="E125" s="1">
        <f t="shared" si="6"/>
        <v>13139.666666666666</v>
      </c>
      <c r="F125" s="1">
        <f t="shared" si="7"/>
        <v>94397.08333333333</v>
      </c>
      <c r="G125" s="1">
        <f t="shared" si="8"/>
        <v>13033.916666666666</v>
      </c>
      <c r="H125" s="1">
        <f t="shared" si="8"/>
        <v>93752.75</v>
      </c>
      <c r="I125" s="2">
        <f t="shared" si="9"/>
        <v>1.044967520406729</v>
      </c>
      <c r="J125" s="2">
        <f t="shared" si="9"/>
        <v>0.823411853796884</v>
      </c>
      <c r="K125" s="2">
        <f t="shared" si="10"/>
        <v>12.128561313251907</v>
      </c>
      <c r="L125" s="2">
        <f t="shared" si="10"/>
        <v>8.093153258954786</v>
      </c>
      <c r="M125" s="2">
        <f t="shared" si="11"/>
        <v>10.259829563178783</v>
      </c>
      <c r="N125" s="2">
        <f t="shared" si="11"/>
        <v>5.868576365719676</v>
      </c>
    </row>
    <row r="126" spans="2:14" ht="12.75">
      <c r="B126" t="s">
        <v>7</v>
      </c>
      <c r="C126" s="1">
        <v>13488</v>
      </c>
      <c r="D126" s="1">
        <v>97215</v>
      </c>
      <c r="E126" s="1">
        <f t="shared" si="6"/>
        <v>13319.916666666666</v>
      </c>
      <c r="F126" s="1">
        <f t="shared" si="7"/>
        <v>94991.75</v>
      </c>
      <c r="G126" s="1">
        <f t="shared" si="8"/>
        <v>13229.791666666666</v>
      </c>
      <c r="H126" s="1">
        <f t="shared" si="8"/>
        <v>94694.41666666666</v>
      </c>
      <c r="I126" s="2">
        <f t="shared" si="9"/>
        <v>1.5028099765355734</v>
      </c>
      <c r="J126" s="2">
        <f t="shared" si="9"/>
        <v>1.004414981604981</v>
      </c>
      <c r="K126" s="2">
        <f t="shared" si="10"/>
        <v>11.566497788772736</v>
      </c>
      <c r="L126" s="2">
        <f t="shared" si="10"/>
        <v>7.144612683987859</v>
      </c>
      <c r="M126" s="2">
        <f t="shared" si="11"/>
        <v>8.917915495498207</v>
      </c>
      <c r="N126" s="2">
        <f t="shared" si="11"/>
        <v>4.452633715546284</v>
      </c>
    </row>
    <row r="127" spans="2:14" ht="12.75">
      <c r="B127" t="s">
        <v>8</v>
      </c>
      <c r="C127" s="1">
        <v>15651</v>
      </c>
      <c r="D127" s="1">
        <v>109727</v>
      </c>
      <c r="E127" s="1">
        <f t="shared" si="6"/>
        <v>13317</v>
      </c>
      <c r="F127" s="1">
        <f t="shared" si="7"/>
        <v>94834.83333333333</v>
      </c>
      <c r="G127" s="1">
        <f t="shared" si="8"/>
        <v>13318.458333333332</v>
      </c>
      <c r="H127" s="1">
        <f t="shared" si="8"/>
        <v>94913.29166666666</v>
      </c>
      <c r="I127" s="2">
        <f t="shared" si="9"/>
        <v>0.6702045572650093</v>
      </c>
      <c r="J127" s="2">
        <f t="shared" si="9"/>
        <v>0.23113823148672452</v>
      </c>
      <c r="K127" s="2">
        <f t="shared" si="10"/>
        <v>10.112137578645317</v>
      </c>
      <c r="L127" s="2">
        <f t="shared" si="10"/>
        <v>5.460295060225619</v>
      </c>
      <c r="M127" s="2">
        <f t="shared" si="11"/>
        <v>7.86801275754064</v>
      </c>
      <c r="N127" s="2">
        <f t="shared" si="11"/>
        <v>3.23223912663434</v>
      </c>
    </row>
    <row r="128" spans="2:14" ht="12.75">
      <c r="B128" t="s">
        <v>9</v>
      </c>
      <c r="C128" s="1">
        <v>12605</v>
      </c>
      <c r="D128" s="1">
        <v>94817</v>
      </c>
      <c r="E128" s="1">
        <f t="shared" si="6"/>
        <v>13412.5</v>
      </c>
      <c r="F128" s="1">
        <f t="shared" si="7"/>
        <v>95097.75</v>
      </c>
      <c r="G128" s="1">
        <f t="shared" si="8"/>
        <v>13364.75</v>
      </c>
      <c r="H128" s="1">
        <f t="shared" si="8"/>
        <v>94966.29166666666</v>
      </c>
      <c r="I128" s="2">
        <f t="shared" si="9"/>
        <v>0.34757526365352476</v>
      </c>
      <c r="J128" s="2">
        <f t="shared" si="9"/>
        <v>0.0558404403317212</v>
      </c>
      <c r="K128" s="2">
        <f t="shared" si="10"/>
        <v>8.502000198366787</v>
      </c>
      <c r="L128" s="2">
        <f t="shared" si="10"/>
        <v>3.728824879448595</v>
      </c>
      <c r="M128" s="2">
        <f t="shared" si="11"/>
        <v>6.680055809289172</v>
      </c>
      <c r="N128" s="2">
        <f t="shared" si="11"/>
        <v>1.9326827149902783</v>
      </c>
    </row>
    <row r="129" spans="2:14" ht="12.75">
      <c r="B129" t="s">
        <v>10</v>
      </c>
      <c r="C129" s="1">
        <v>13486</v>
      </c>
      <c r="D129" s="1">
        <v>100780</v>
      </c>
      <c r="E129" s="1">
        <f t="shared" si="6"/>
        <v>13565.916666666666</v>
      </c>
      <c r="F129" s="1">
        <f t="shared" si="7"/>
        <v>95767.16666666667</v>
      </c>
      <c r="G129" s="1">
        <f t="shared" si="8"/>
        <v>13489.208333333332</v>
      </c>
      <c r="H129" s="1">
        <f t="shared" si="8"/>
        <v>95432.45833333334</v>
      </c>
      <c r="I129" s="2">
        <f t="shared" si="9"/>
        <v>0.9312432580731524</v>
      </c>
      <c r="J129" s="2">
        <f t="shared" si="9"/>
        <v>0.49087592922226975</v>
      </c>
      <c r="K129" s="2">
        <f t="shared" si="10"/>
        <v>7.205417518862475</v>
      </c>
      <c r="L129" s="2">
        <f t="shared" si="10"/>
        <v>2.2615779277813743</v>
      </c>
      <c r="M129" s="2">
        <f t="shared" si="11"/>
        <v>5.253558591678612</v>
      </c>
      <c r="N129" s="2">
        <f t="shared" si="11"/>
        <v>0.46103170791151626</v>
      </c>
    </row>
    <row r="130" spans="2:14" ht="12.75">
      <c r="B130" t="s">
        <v>11</v>
      </c>
      <c r="C130" s="1">
        <v>15667</v>
      </c>
      <c r="D130" s="1">
        <v>117883</v>
      </c>
      <c r="E130" s="1">
        <f t="shared" si="6"/>
        <v>13617.666666666666</v>
      </c>
      <c r="F130" s="1">
        <f t="shared" si="7"/>
        <v>95971.66666666667</v>
      </c>
      <c r="G130" s="1">
        <f t="shared" si="8"/>
        <v>13591.791666666666</v>
      </c>
      <c r="H130" s="1">
        <f t="shared" si="8"/>
        <v>95869.41666666667</v>
      </c>
      <c r="I130" s="2">
        <f t="shared" si="9"/>
        <v>0.7604844613440918</v>
      </c>
      <c r="J130" s="2">
        <f t="shared" si="9"/>
        <v>0.45787181946744226</v>
      </c>
      <c r="K130" s="2">
        <f t="shared" si="10"/>
        <v>6.232657899922145</v>
      </c>
      <c r="L130" s="2">
        <f t="shared" si="10"/>
        <v>0.9053228719042323</v>
      </c>
      <c r="M130" s="2">
        <f t="shared" si="11"/>
        <v>3.7195862804457818</v>
      </c>
      <c r="N130" s="2">
        <f t="shared" si="11"/>
        <v>-1.1018259825216319</v>
      </c>
    </row>
    <row r="131" spans="2:14" ht="12.75">
      <c r="B131" t="s">
        <v>12</v>
      </c>
      <c r="C131" s="1">
        <v>15657</v>
      </c>
      <c r="D131" s="1">
        <v>113877</v>
      </c>
      <c r="E131" s="1">
        <f t="shared" si="6"/>
        <v>13699</v>
      </c>
      <c r="F131" s="1">
        <f t="shared" si="7"/>
        <v>95781.08333333333</v>
      </c>
      <c r="G131" s="1">
        <f t="shared" si="8"/>
        <v>13658.333333333332</v>
      </c>
      <c r="H131" s="1">
        <f t="shared" si="8"/>
        <v>95876.375</v>
      </c>
      <c r="I131" s="2">
        <f t="shared" si="9"/>
        <v>0.48957244415286993</v>
      </c>
      <c r="J131" s="2">
        <f t="shared" si="9"/>
        <v>0.007258136718945707</v>
      </c>
      <c r="K131" s="2">
        <f t="shared" si="10"/>
        <v>4.194185682226504</v>
      </c>
      <c r="L131" s="2">
        <f t="shared" si="10"/>
        <v>-1.169965681006687</v>
      </c>
      <c r="M131" s="2">
        <f t="shared" si="11"/>
        <v>1.9425050682560538</v>
      </c>
      <c r="N131" s="2">
        <f t="shared" si="11"/>
        <v>-2.744154523588861</v>
      </c>
    </row>
    <row r="132" spans="2:14" ht="12.75">
      <c r="B132" t="s">
        <v>13</v>
      </c>
      <c r="C132" s="1">
        <v>12354</v>
      </c>
      <c r="D132" s="1">
        <v>75610</v>
      </c>
      <c r="E132" s="1">
        <f t="shared" si="6"/>
        <v>13735.666666666666</v>
      </c>
      <c r="F132" s="1">
        <f t="shared" si="7"/>
        <v>95671.25</v>
      </c>
      <c r="G132" s="1">
        <f t="shared" si="8"/>
        <v>13717.333333333332</v>
      </c>
      <c r="H132" s="1">
        <f t="shared" si="8"/>
        <v>95726.16666666666</v>
      </c>
      <c r="I132" s="2">
        <f t="shared" si="9"/>
        <v>0.43197071384990693</v>
      </c>
      <c r="J132" s="2">
        <f t="shared" si="9"/>
        <v>-0.1566687657239214</v>
      </c>
      <c r="K132" s="2">
        <f t="shared" si="10"/>
        <v>1.8033793679038865</v>
      </c>
      <c r="L132" s="2">
        <f t="shared" si="10"/>
        <v>-3.470549566016288</v>
      </c>
      <c r="M132" s="2">
        <f t="shared" si="11"/>
        <v>0.059504538139321994</v>
      </c>
      <c r="N132" s="2">
        <f t="shared" si="11"/>
        <v>-4.436145242889822</v>
      </c>
    </row>
    <row r="133" spans="2:14" ht="12.75">
      <c r="B133" t="s">
        <v>14</v>
      </c>
      <c r="C133" s="1">
        <v>10807</v>
      </c>
      <c r="D133" s="1">
        <v>72586</v>
      </c>
      <c r="E133" s="1">
        <f t="shared" si="6"/>
        <v>13668.583333333334</v>
      </c>
      <c r="F133" s="1">
        <f t="shared" si="7"/>
        <v>94642.75</v>
      </c>
      <c r="G133" s="1">
        <f t="shared" si="8"/>
        <v>13702.125</v>
      </c>
      <c r="H133" s="1">
        <f t="shared" si="8"/>
        <v>95157</v>
      </c>
      <c r="I133" s="2">
        <f t="shared" si="9"/>
        <v>-0.1108694595645261</v>
      </c>
      <c r="J133" s="2">
        <f t="shared" si="9"/>
        <v>-0.5945779367187924</v>
      </c>
      <c r="K133" s="2">
        <f t="shared" si="10"/>
        <v>1.3421223051967388</v>
      </c>
      <c r="L133" s="2">
        <f t="shared" si="10"/>
        <v>-3.974592599649057</v>
      </c>
      <c r="M133" s="2">
        <f t="shared" si="11"/>
        <v>-1.7844024986844857</v>
      </c>
      <c r="N133" s="2">
        <f t="shared" si="11"/>
        <v>-5.932312831272483</v>
      </c>
    </row>
    <row r="134" spans="2:14" ht="12.75">
      <c r="B134" t="s">
        <v>15</v>
      </c>
      <c r="C134" s="1">
        <v>14299</v>
      </c>
      <c r="D134" s="1">
        <v>94609</v>
      </c>
      <c r="E134" s="1">
        <f t="shared" si="6"/>
        <v>13680.25</v>
      </c>
      <c r="F134" s="1">
        <f t="shared" si="7"/>
        <v>94316.33333333333</v>
      </c>
      <c r="G134" s="1">
        <f t="shared" si="8"/>
        <v>13674.416666666668</v>
      </c>
      <c r="H134" s="1">
        <f t="shared" si="8"/>
        <v>94479.54166666666</v>
      </c>
      <c r="I134" s="2">
        <f t="shared" si="9"/>
        <v>-0.20221924214916953</v>
      </c>
      <c r="J134" s="2">
        <f t="shared" si="9"/>
        <v>-0.7119374647512444</v>
      </c>
      <c r="K134" s="2">
        <f t="shared" si="10"/>
        <v>0.28464181272875066</v>
      </c>
      <c r="L134" s="2">
        <f t="shared" si="10"/>
        <v>-4.955530273680424</v>
      </c>
      <c r="M134" s="2">
        <f t="shared" si="11"/>
        <v>-3.81541771919899</v>
      </c>
      <c r="N134" s="2">
        <f t="shared" si="11"/>
        <v>-7.535062109184665</v>
      </c>
    </row>
    <row r="135" spans="2:14" ht="12.75">
      <c r="B135" t="s">
        <v>16</v>
      </c>
      <c r="C135" s="1">
        <v>13338</v>
      </c>
      <c r="D135" s="1">
        <v>91543</v>
      </c>
      <c r="E135" s="1">
        <f t="shared" si="6"/>
        <v>13707.25</v>
      </c>
      <c r="F135" s="1">
        <f t="shared" si="7"/>
        <v>94004.58333333333</v>
      </c>
      <c r="G135" s="1">
        <f t="shared" si="8"/>
        <v>13693.75</v>
      </c>
      <c r="H135" s="1">
        <f t="shared" si="8"/>
        <v>94160.45833333333</v>
      </c>
      <c r="I135" s="2">
        <f t="shared" si="9"/>
        <v>0.1413832399919528</v>
      </c>
      <c r="J135" s="2">
        <f t="shared" si="9"/>
        <v>-0.337727435701467</v>
      </c>
      <c r="K135" s="2">
        <f t="shared" si="10"/>
        <v>-2.399448942209986</v>
      </c>
      <c r="L135" s="2">
        <f t="shared" si="10"/>
        <v>-7.082714258207929</v>
      </c>
      <c r="M135" s="2">
        <f t="shared" si="11"/>
        <v>-5.811128411603619</v>
      </c>
      <c r="N135" s="2">
        <f t="shared" si="11"/>
        <v>-9.011882881495566</v>
      </c>
    </row>
    <row r="136" spans="2:14" ht="12.75">
      <c r="B136" t="s">
        <v>17</v>
      </c>
      <c r="C136" s="1">
        <v>14233</v>
      </c>
      <c r="D136" s="1">
        <v>93923</v>
      </c>
      <c r="E136" s="1">
        <f t="shared" si="6"/>
        <v>13698.916666666666</v>
      </c>
      <c r="F136" s="1">
        <f t="shared" si="7"/>
        <v>93653.25</v>
      </c>
      <c r="G136" s="1">
        <f t="shared" si="8"/>
        <v>13703.083333333332</v>
      </c>
      <c r="H136" s="1">
        <f t="shared" si="8"/>
        <v>93828.91666666666</v>
      </c>
      <c r="I136" s="2">
        <f t="shared" si="9"/>
        <v>0.06815761448348212</v>
      </c>
      <c r="J136" s="2">
        <f t="shared" si="9"/>
        <v>-0.35210285987881207</v>
      </c>
      <c r="K136" s="2">
        <f t="shared" si="10"/>
        <v>-4.955503168272514</v>
      </c>
      <c r="L136" s="2">
        <f t="shared" si="10"/>
        <v>-9.166070514319415</v>
      </c>
      <c r="M136" s="2">
        <f t="shared" si="11"/>
        <v>-7.853551560734658</v>
      </c>
      <c r="N136" s="2">
        <f t="shared" si="11"/>
        <v>-10.498199136562917</v>
      </c>
    </row>
    <row r="137" spans="1:14" ht="12.75">
      <c r="A137">
        <v>1990</v>
      </c>
      <c r="B137" t="s">
        <v>6</v>
      </c>
      <c r="C137" s="1">
        <v>13243</v>
      </c>
      <c r="D137" s="1">
        <v>85485</v>
      </c>
      <c r="E137" s="1">
        <f t="shared" si="6"/>
        <v>13462.25</v>
      </c>
      <c r="F137" s="1">
        <f t="shared" si="7"/>
        <v>91658.5</v>
      </c>
      <c r="G137" s="1">
        <f t="shared" si="8"/>
        <v>13580.583333333332</v>
      </c>
      <c r="H137" s="1">
        <f t="shared" si="8"/>
        <v>92655.875</v>
      </c>
      <c r="I137" s="2">
        <f t="shared" si="9"/>
        <v>-0.8939593887020578</v>
      </c>
      <c r="J137" s="2">
        <f t="shared" si="9"/>
        <v>-1.2501920605499066</v>
      </c>
      <c r="K137" s="2">
        <f t="shared" si="10"/>
        <v>-7.697681513117729</v>
      </c>
      <c r="L137" s="2">
        <f t="shared" si="10"/>
        <v>-11.275631422930502</v>
      </c>
      <c r="M137" s="2">
        <f t="shared" si="11"/>
        <v>-9.558998454430238</v>
      </c>
      <c r="N137" s="2">
        <f t="shared" si="11"/>
        <v>-11.621485006883276</v>
      </c>
    </row>
    <row r="138" spans="2:14" ht="12.75">
      <c r="B138" t="s">
        <v>7</v>
      </c>
      <c r="C138" s="1">
        <v>12683</v>
      </c>
      <c r="D138" s="1">
        <v>84873</v>
      </c>
      <c r="E138" s="1">
        <f t="shared" si="6"/>
        <v>13474.5</v>
      </c>
      <c r="F138" s="1">
        <f t="shared" si="7"/>
        <v>91157.5</v>
      </c>
      <c r="G138" s="1">
        <f t="shared" si="8"/>
        <v>13468.375</v>
      </c>
      <c r="H138" s="1">
        <f t="shared" si="8"/>
        <v>91408</v>
      </c>
      <c r="I138" s="2">
        <f t="shared" si="9"/>
        <v>-0.8262408953959977</v>
      </c>
      <c r="J138" s="2">
        <f t="shared" si="9"/>
        <v>-1.3467845401060714</v>
      </c>
      <c r="K138" s="2">
        <f t="shared" si="10"/>
        <v>-10.434183028771372</v>
      </c>
      <c r="L138" s="2">
        <f t="shared" si="10"/>
        <v>-13.09664546614735</v>
      </c>
      <c r="M138" s="2">
        <f t="shared" si="11"/>
        <v>-11.265265983601111</v>
      </c>
      <c r="N138" s="2">
        <f t="shared" si="11"/>
        <v>-12.66114719793272</v>
      </c>
    </row>
    <row r="139" spans="2:14" ht="12.75">
      <c r="B139" t="s">
        <v>8</v>
      </c>
      <c r="C139" s="1">
        <v>15791</v>
      </c>
      <c r="D139" s="1">
        <v>105810</v>
      </c>
      <c r="E139" s="1">
        <f t="shared" si="6"/>
        <v>13519.916666666666</v>
      </c>
      <c r="F139" s="1">
        <f t="shared" si="7"/>
        <v>91124.25</v>
      </c>
      <c r="G139" s="1">
        <f t="shared" si="8"/>
        <v>13497.208333333332</v>
      </c>
      <c r="H139" s="1">
        <f t="shared" si="8"/>
        <v>91140.875</v>
      </c>
      <c r="I139" s="2">
        <f t="shared" si="9"/>
        <v>0.21408175324293666</v>
      </c>
      <c r="J139" s="2">
        <f t="shared" si="9"/>
        <v>-0.29223372133729697</v>
      </c>
      <c r="K139" s="2">
        <f t="shared" si="10"/>
        <v>-12.391022073826747</v>
      </c>
      <c r="L139" s="2">
        <f t="shared" si="10"/>
        <v>-13.96840659821838</v>
      </c>
      <c r="M139" s="2">
        <f t="shared" si="11"/>
        <v>-13.164011191944084</v>
      </c>
      <c r="N139" s="2">
        <f t="shared" si="11"/>
        <v>-13.824256968011525</v>
      </c>
    </row>
    <row r="140" spans="2:14" ht="12.75">
      <c r="B140" t="s">
        <v>9</v>
      </c>
      <c r="C140" s="1">
        <v>12929</v>
      </c>
      <c r="D140" s="1">
        <v>91076</v>
      </c>
      <c r="E140" s="1">
        <f aca="true" t="shared" si="12" ref="E140:E203">AVERAGE(C134:C145)</f>
        <v>13285.666666666666</v>
      </c>
      <c r="F140" s="1">
        <f aca="true" t="shared" si="13" ref="F140:F203">AVERAGE(D134:D145)</f>
        <v>89396.16666666667</v>
      </c>
      <c r="G140" s="1">
        <f t="shared" si="8"/>
        <v>13402.791666666666</v>
      </c>
      <c r="H140" s="1">
        <f t="shared" si="8"/>
        <v>90260.20833333334</v>
      </c>
      <c r="I140" s="2">
        <f t="shared" si="9"/>
        <v>-0.6995273714008761</v>
      </c>
      <c r="J140" s="2">
        <f t="shared" si="9"/>
        <v>-0.9662697079292428</v>
      </c>
      <c r="K140" s="2">
        <f t="shared" si="10"/>
        <v>-14.96437995526928</v>
      </c>
      <c r="L140" s="2">
        <f t="shared" si="10"/>
        <v>-15.21872680549447</v>
      </c>
      <c r="M140" s="2">
        <f t="shared" si="11"/>
        <v>-14.71175602984998</v>
      </c>
      <c r="N140" s="2">
        <f t="shared" si="11"/>
        <v>-14.649680725261376</v>
      </c>
    </row>
    <row r="141" spans="2:14" ht="12.75">
      <c r="B141" t="s">
        <v>10</v>
      </c>
      <c r="C141" s="1">
        <v>13386</v>
      </c>
      <c r="D141" s="1">
        <v>96564</v>
      </c>
      <c r="E141" s="1">
        <f t="shared" si="12"/>
        <v>13045.416666666666</v>
      </c>
      <c r="F141" s="1">
        <f t="shared" si="13"/>
        <v>87950.33333333333</v>
      </c>
      <c r="G141" s="1">
        <f aca="true" t="shared" si="14" ref="G141:H204">AVERAGE(E140:E141)</f>
        <v>13165.541666666666</v>
      </c>
      <c r="H141" s="1">
        <f t="shared" si="14"/>
        <v>88673.25</v>
      </c>
      <c r="I141" s="2">
        <f t="shared" si="9"/>
        <v>-1.770153606058443</v>
      </c>
      <c r="J141" s="2">
        <f t="shared" si="9"/>
        <v>-1.7582037119531861</v>
      </c>
      <c r="K141" s="2">
        <f t="shared" si="10"/>
        <v>-17.186672752167965</v>
      </c>
      <c r="L141" s="2">
        <f t="shared" si="10"/>
        <v>-16.538656752148697</v>
      </c>
      <c r="M141" s="2">
        <f t="shared" si="11"/>
        <v>-15.859950664764867</v>
      </c>
      <c r="N141" s="2">
        <f t="shared" si="11"/>
        <v>-15.158818798541404</v>
      </c>
    </row>
    <row r="142" spans="2:14" ht="12.75">
      <c r="B142" t="s">
        <v>11</v>
      </c>
      <c r="C142" s="1">
        <v>12827</v>
      </c>
      <c r="D142" s="1">
        <v>93946</v>
      </c>
      <c r="E142" s="1">
        <f t="shared" si="12"/>
        <v>12791.083333333334</v>
      </c>
      <c r="F142" s="1">
        <f t="shared" si="13"/>
        <v>86213.58333333333</v>
      </c>
      <c r="G142" s="1">
        <f t="shared" si="14"/>
        <v>12918.25</v>
      </c>
      <c r="H142" s="1">
        <f t="shared" si="14"/>
        <v>87081.95833333333</v>
      </c>
      <c r="I142" s="2">
        <f aca="true" t="shared" si="15" ref="I142:J205">G142*100/G141-100</f>
        <v>-1.8783250467603239</v>
      </c>
      <c r="J142" s="2">
        <f t="shared" si="15"/>
        <v>-1.7945566071692127</v>
      </c>
      <c r="K142" s="2">
        <f t="shared" si="10"/>
        <v>-18.309443738331396</v>
      </c>
      <c r="L142" s="2">
        <f t="shared" si="10"/>
        <v>-17.157379521416175</v>
      </c>
      <c r="M142" s="2">
        <f t="shared" si="11"/>
        <v>-16.682069335707084</v>
      </c>
      <c r="N142" s="2">
        <f t="shared" si="11"/>
        <v>-15.365707043164377</v>
      </c>
    </row>
    <row r="143" spans="2:14" ht="12.75">
      <c r="B143" t="s">
        <v>12</v>
      </c>
      <c r="C143" s="1">
        <v>15804</v>
      </c>
      <c r="D143" s="1">
        <v>107865</v>
      </c>
      <c r="E143" s="1">
        <f t="shared" si="12"/>
        <v>12422.833333333334</v>
      </c>
      <c r="F143" s="1">
        <f t="shared" si="13"/>
        <v>83917.83333333333</v>
      </c>
      <c r="G143" s="1">
        <f t="shared" si="14"/>
        <v>12606.958333333334</v>
      </c>
      <c r="H143" s="1">
        <f t="shared" si="14"/>
        <v>85065.70833333333</v>
      </c>
      <c r="I143" s="2">
        <f t="shared" si="15"/>
        <v>-2.4097046168534035</v>
      </c>
      <c r="J143" s="2">
        <f t="shared" si="15"/>
        <v>-2.3153475629041083</v>
      </c>
      <c r="K143" s="2">
        <f t="shared" si="10"/>
        <v>-18.68445758957334</v>
      </c>
      <c r="L143" s="2">
        <f t="shared" si="10"/>
        <v>-17.08004664212244</v>
      </c>
      <c r="M143" s="2">
        <f t="shared" si="11"/>
        <v>-17.01171603212616</v>
      </c>
      <c r="N143" s="2">
        <f t="shared" si="11"/>
        <v>-15.156399386916462</v>
      </c>
    </row>
    <row r="144" spans="2:14" ht="12.75">
      <c r="B144" t="s">
        <v>13</v>
      </c>
      <c r="C144" s="1">
        <v>12899</v>
      </c>
      <c r="D144" s="1">
        <v>75211</v>
      </c>
      <c r="E144" s="1">
        <f t="shared" si="12"/>
        <v>12149.25</v>
      </c>
      <c r="F144" s="1">
        <f t="shared" si="13"/>
        <v>82460.66666666667</v>
      </c>
      <c r="G144" s="1">
        <f t="shared" si="14"/>
        <v>12286.041666666668</v>
      </c>
      <c r="H144" s="1">
        <f t="shared" si="14"/>
        <v>83189.25</v>
      </c>
      <c r="I144" s="2">
        <f t="shared" si="15"/>
        <v>-2.5455518942911795</v>
      </c>
      <c r="J144" s="2">
        <f t="shared" si="15"/>
        <v>-2.2058927975775475</v>
      </c>
      <c r="K144" s="2">
        <f t="shared" si="10"/>
        <v>-19.017698868645994</v>
      </c>
      <c r="L144" s="2">
        <f t="shared" si="10"/>
        <v>-16.61748242312855</v>
      </c>
      <c r="M144" s="2">
        <f t="shared" si="11"/>
        <v>-16.830608887544045</v>
      </c>
      <c r="N144" s="2">
        <f t="shared" si="11"/>
        <v>-14.547720340408546</v>
      </c>
    </row>
    <row r="145" spans="2:14" ht="12.75">
      <c r="B145" t="s">
        <v>14</v>
      </c>
      <c r="C145" s="1">
        <v>7996</v>
      </c>
      <c r="D145" s="1">
        <v>51849</v>
      </c>
      <c r="E145" s="1">
        <f t="shared" si="12"/>
        <v>11859.333333333334</v>
      </c>
      <c r="F145" s="1">
        <f t="shared" si="13"/>
        <v>81269.5</v>
      </c>
      <c r="G145" s="1">
        <f t="shared" si="14"/>
        <v>12004.291666666668</v>
      </c>
      <c r="H145" s="1">
        <f t="shared" si="14"/>
        <v>81865.08333333334</v>
      </c>
      <c r="I145" s="2">
        <f t="shared" si="15"/>
        <v>-2.2932528445220726</v>
      </c>
      <c r="J145" s="2">
        <f t="shared" si="15"/>
        <v>-1.591752139449099</v>
      </c>
      <c r="K145" s="2">
        <f t="shared" si="10"/>
        <v>-20.602717228562696</v>
      </c>
      <c r="L145" s="2">
        <f t="shared" si="10"/>
        <v>-17.29954680963216</v>
      </c>
      <c r="M145" s="2">
        <f t="shared" si="11"/>
        <v>-16.150724606929927</v>
      </c>
      <c r="N145" s="2">
        <f t="shared" si="11"/>
        <v>-13.666972004932276</v>
      </c>
    </row>
    <row r="146" spans="2:14" ht="12.75">
      <c r="B146" t="s">
        <v>15</v>
      </c>
      <c r="C146" s="1">
        <v>11416</v>
      </c>
      <c r="D146" s="1">
        <v>77259</v>
      </c>
      <c r="E146" s="1">
        <f t="shared" si="12"/>
        <v>11396.916666666666</v>
      </c>
      <c r="F146" s="1">
        <f t="shared" si="13"/>
        <v>78932.41666666667</v>
      </c>
      <c r="G146" s="1">
        <f t="shared" si="14"/>
        <v>11628.125</v>
      </c>
      <c r="H146" s="1">
        <f t="shared" si="14"/>
        <v>80100.95833333334</v>
      </c>
      <c r="I146" s="2">
        <f t="shared" si="15"/>
        <v>-3.1336015244548037</v>
      </c>
      <c r="J146" s="2">
        <f t="shared" si="15"/>
        <v>-2.1549174912788516</v>
      </c>
      <c r="K146" s="2">
        <f t="shared" si="10"/>
        <v>-20.72049666269777</v>
      </c>
      <c r="L146" s="2">
        <f t="shared" si="10"/>
        <v>-16.92583248893824</v>
      </c>
      <c r="M146" s="2">
        <f t="shared" si="11"/>
        <v>-14.64365687709929</v>
      </c>
      <c r="N146" s="2">
        <f t="shared" si="11"/>
        <v>-12.205369791273412</v>
      </c>
    </row>
    <row r="147" spans="2:14" ht="12.75">
      <c r="B147" t="s">
        <v>16</v>
      </c>
      <c r="C147" s="1">
        <v>10286</v>
      </c>
      <c r="D147" s="1">
        <v>70702</v>
      </c>
      <c r="E147" s="1">
        <f t="shared" si="12"/>
        <v>11283.583333333334</v>
      </c>
      <c r="F147" s="1">
        <f t="shared" si="13"/>
        <v>78242.75</v>
      </c>
      <c r="G147" s="1">
        <f t="shared" si="14"/>
        <v>11340.25</v>
      </c>
      <c r="H147" s="1">
        <f t="shared" si="14"/>
        <v>78587.58333333334</v>
      </c>
      <c r="I147" s="2">
        <f t="shared" si="15"/>
        <v>-2.4756785810265995</v>
      </c>
      <c r="J147" s="2">
        <f t="shared" si="15"/>
        <v>-1.8893344492861388</v>
      </c>
      <c r="K147" s="2">
        <f t="shared" si="10"/>
        <v>-18.7823010193909</v>
      </c>
      <c r="L147" s="2">
        <f t="shared" si="10"/>
        <v>-14.961859034902488</v>
      </c>
      <c r="M147" s="2">
        <f t="shared" si="11"/>
        <v>-12.853124336951964</v>
      </c>
      <c r="N147" s="2">
        <f t="shared" si="11"/>
        <v>-10.509542484101758</v>
      </c>
    </row>
    <row r="148" spans="2:14" ht="12.75">
      <c r="B148" t="s">
        <v>17</v>
      </c>
      <c r="C148" s="1">
        <v>9814</v>
      </c>
      <c r="D148" s="1">
        <v>66374</v>
      </c>
      <c r="E148" s="1">
        <f t="shared" si="12"/>
        <v>11104.666666666666</v>
      </c>
      <c r="F148" s="1">
        <f t="shared" si="13"/>
        <v>77217.91666666667</v>
      </c>
      <c r="G148" s="1">
        <f t="shared" si="14"/>
        <v>11194.125</v>
      </c>
      <c r="H148" s="1">
        <f t="shared" si="14"/>
        <v>77730.33333333334</v>
      </c>
      <c r="I148" s="2">
        <f t="shared" si="15"/>
        <v>-1.288551839686079</v>
      </c>
      <c r="J148" s="2">
        <f t="shared" si="15"/>
        <v>-1.090821175100814</v>
      </c>
      <c r="K148" s="2">
        <f aca="true" t="shared" si="16" ref="K148:L211">G154*100/G142-100</f>
        <v>-16.783426547713503</v>
      </c>
      <c r="L148" s="2">
        <f t="shared" si="16"/>
        <v>-13.15795895341887</v>
      </c>
      <c r="M148" s="2">
        <f t="shared" si="11"/>
        <v>-10.792886965277631</v>
      </c>
      <c r="N148" s="2">
        <f t="shared" si="11"/>
        <v>-8.583442376094425</v>
      </c>
    </row>
    <row r="149" spans="1:14" ht="12.75">
      <c r="A149">
        <v>1991</v>
      </c>
      <c r="B149" t="s">
        <v>6</v>
      </c>
      <c r="C149" s="1">
        <v>9960</v>
      </c>
      <c r="D149" s="1">
        <v>67999</v>
      </c>
      <c r="E149" s="1">
        <f t="shared" si="12"/>
        <v>10981.583333333334</v>
      </c>
      <c r="F149" s="1">
        <f t="shared" si="13"/>
        <v>76442.5</v>
      </c>
      <c r="G149" s="1">
        <f t="shared" si="14"/>
        <v>11043.125</v>
      </c>
      <c r="H149" s="1">
        <f t="shared" si="14"/>
        <v>76830.20833333334</v>
      </c>
      <c r="I149" s="2">
        <f t="shared" si="15"/>
        <v>-1.3489218674974666</v>
      </c>
      <c r="J149" s="2">
        <f t="shared" si="15"/>
        <v>-1.1580099575026566</v>
      </c>
      <c r="K149" s="2">
        <f t="shared" si="16"/>
        <v>-14.348227004266832</v>
      </c>
      <c r="L149" s="2">
        <f t="shared" si="16"/>
        <v>-10.766578973019378</v>
      </c>
      <c r="M149" s="2">
        <f t="shared" si="11"/>
        <v>-8.577609053630624</v>
      </c>
      <c r="N149" s="2">
        <f t="shared" si="11"/>
        <v>-6.527988728752831</v>
      </c>
    </row>
    <row r="150" spans="2:14" ht="12.75">
      <c r="B150" t="s">
        <v>7</v>
      </c>
      <c r="C150" s="1">
        <v>9204</v>
      </c>
      <c r="D150" s="1">
        <v>70579</v>
      </c>
      <c r="E150" s="1">
        <f t="shared" si="12"/>
        <v>10832.416666666666</v>
      </c>
      <c r="F150" s="1">
        <f t="shared" si="13"/>
        <v>75994.08333333333</v>
      </c>
      <c r="G150" s="1">
        <f t="shared" si="14"/>
        <v>10907</v>
      </c>
      <c r="H150" s="1">
        <f t="shared" si="14"/>
        <v>76218.29166666666</v>
      </c>
      <c r="I150" s="2">
        <f t="shared" si="15"/>
        <v>-1.232667383553121</v>
      </c>
      <c r="J150" s="2">
        <f t="shared" si="15"/>
        <v>-0.7964532179996695</v>
      </c>
      <c r="K150" s="2">
        <f t="shared" si="16"/>
        <v>-10.6669153680498</v>
      </c>
      <c r="L150" s="2">
        <f t="shared" si="16"/>
        <v>-7.442518113818792</v>
      </c>
      <c r="M150" s="2">
        <f t="shared" si="11"/>
        <v>-6.004589671396118</v>
      </c>
      <c r="N150" s="2">
        <f t="shared" si="11"/>
        <v>-4.294780160715149</v>
      </c>
    </row>
    <row r="151" spans="2:14" ht="12.75">
      <c r="B151" t="s">
        <v>8</v>
      </c>
      <c r="C151" s="1">
        <v>10242</v>
      </c>
      <c r="D151" s="1">
        <v>77765</v>
      </c>
      <c r="E151" s="1">
        <f t="shared" si="12"/>
        <v>10600.416666666666</v>
      </c>
      <c r="F151" s="1">
        <f t="shared" si="13"/>
        <v>74753.75</v>
      </c>
      <c r="G151" s="1">
        <f t="shared" si="14"/>
        <v>10716.416666666666</v>
      </c>
      <c r="H151" s="1">
        <f t="shared" si="14"/>
        <v>75373.91666666666</v>
      </c>
      <c r="I151" s="2">
        <f t="shared" si="15"/>
        <v>-1.7473487974084065</v>
      </c>
      <c r="J151" s="2">
        <f t="shared" si="15"/>
        <v>-1.1078377401750146</v>
      </c>
      <c r="K151" s="2">
        <f t="shared" si="16"/>
        <v>-6.103719850192476</v>
      </c>
      <c r="L151" s="2">
        <f t="shared" si="16"/>
        <v>-4.06807542083979</v>
      </c>
      <c r="M151" s="2">
        <f aca="true" t="shared" si="17" ref="M151:N214">SUM(E152:E163)*100/SUM(E140:E151)-100</f>
        <v>-3.0526654901301384</v>
      </c>
      <c r="N151" s="2">
        <f t="shared" si="17"/>
        <v>-1.8190006114705284</v>
      </c>
    </row>
    <row r="152" spans="2:14" ht="12.75">
      <c r="B152" t="s">
        <v>9</v>
      </c>
      <c r="C152" s="1">
        <v>11569</v>
      </c>
      <c r="D152" s="1">
        <v>82800</v>
      </c>
      <c r="E152" s="1">
        <f t="shared" si="12"/>
        <v>10650.916666666666</v>
      </c>
      <c r="F152" s="1">
        <f t="shared" si="13"/>
        <v>75212.08333333333</v>
      </c>
      <c r="G152" s="1">
        <f t="shared" si="14"/>
        <v>10625.666666666666</v>
      </c>
      <c r="H152" s="1">
        <f t="shared" si="14"/>
        <v>74982.91666666666</v>
      </c>
      <c r="I152" s="2">
        <f t="shared" si="15"/>
        <v>-0.8468315746090553</v>
      </c>
      <c r="J152" s="2">
        <f t="shared" si="15"/>
        <v>-0.5187470908924041</v>
      </c>
      <c r="K152" s="2">
        <f t="shared" si="16"/>
        <v>-0.07775687539192688</v>
      </c>
      <c r="L152" s="2">
        <f t="shared" si="16"/>
        <v>0.038545106878132174</v>
      </c>
      <c r="M152" s="2">
        <f t="shared" si="17"/>
        <v>-0.1844951033921518</v>
      </c>
      <c r="N152" s="2">
        <f t="shared" si="17"/>
        <v>0.4984487480058988</v>
      </c>
    </row>
    <row r="153" spans="2:14" ht="12.75">
      <c r="B153" t="s">
        <v>10</v>
      </c>
      <c r="C153" s="1">
        <v>11239</v>
      </c>
      <c r="D153" s="1">
        <v>84266</v>
      </c>
      <c r="E153" s="1">
        <f t="shared" si="12"/>
        <v>10734.583333333334</v>
      </c>
      <c r="F153" s="1">
        <f t="shared" si="13"/>
        <v>75600.08333333333</v>
      </c>
      <c r="G153" s="1">
        <f t="shared" si="14"/>
        <v>10692.75</v>
      </c>
      <c r="H153" s="1">
        <f t="shared" si="14"/>
        <v>75406.08333333333</v>
      </c>
      <c r="I153" s="2">
        <f t="shared" si="15"/>
        <v>0.6313329359726509</v>
      </c>
      <c r="J153" s="2">
        <f t="shared" si="15"/>
        <v>0.5643507687862268</v>
      </c>
      <c r="K153" s="2">
        <f t="shared" si="16"/>
        <v>4.7548187503214905</v>
      </c>
      <c r="L153" s="2">
        <f t="shared" si="16"/>
        <v>3.7036173017153686</v>
      </c>
      <c r="M153" s="2">
        <f t="shared" si="17"/>
        <v>2.3783403819598163</v>
      </c>
      <c r="N153" s="2">
        <f t="shared" si="17"/>
        <v>2.57829839421737</v>
      </c>
    </row>
    <row r="154" spans="2:14" ht="12.75">
      <c r="B154" t="s">
        <v>11</v>
      </c>
      <c r="C154" s="1">
        <v>11350</v>
      </c>
      <c r="D154" s="1">
        <v>84641</v>
      </c>
      <c r="E154" s="1">
        <f t="shared" si="12"/>
        <v>10765.666666666666</v>
      </c>
      <c r="F154" s="1">
        <f t="shared" si="13"/>
        <v>75647.41666666667</v>
      </c>
      <c r="G154" s="1">
        <f t="shared" si="14"/>
        <v>10750.125</v>
      </c>
      <c r="H154" s="1">
        <f t="shared" si="14"/>
        <v>75623.75</v>
      </c>
      <c r="I154" s="2">
        <f t="shared" si="15"/>
        <v>0.5365785228308937</v>
      </c>
      <c r="J154" s="2">
        <f t="shared" si="15"/>
        <v>0.2886592925195117</v>
      </c>
      <c r="K154" s="2">
        <f t="shared" si="16"/>
        <v>6.633688058095942</v>
      </c>
      <c r="L154" s="2">
        <f t="shared" si="16"/>
        <v>5.570326470575608</v>
      </c>
      <c r="M154" s="2">
        <f t="shared" si="17"/>
        <v>4.752297843557443</v>
      </c>
      <c r="N154" s="2">
        <f t="shared" si="17"/>
        <v>4.495171661014865</v>
      </c>
    </row>
    <row r="155" spans="2:14" ht="12.75">
      <c r="B155" t="s">
        <v>12</v>
      </c>
      <c r="C155" s="1">
        <v>14014</v>
      </c>
      <c r="D155" s="1">
        <v>102484</v>
      </c>
      <c r="E155" s="1">
        <f t="shared" si="12"/>
        <v>10830.5</v>
      </c>
      <c r="F155" s="1">
        <f t="shared" si="13"/>
        <v>76166.66666666667</v>
      </c>
      <c r="G155" s="1">
        <f t="shared" si="14"/>
        <v>10798.083333333332</v>
      </c>
      <c r="H155" s="1">
        <f t="shared" si="14"/>
        <v>75907.04166666667</v>
      </c>
      <c r="I155" s="2">
        <f t="shared" si="15"/>
        <v>0.4461188435793275</v>
      </c>
      <c r="J155" s="2">
        <f t="shared" si="15"/>
        <v>0.37460674281118145</v>
      </c>
      <c r="K155" s="2">
        <f t="shared" si="16"/>
        <v>8.493217876884188</v>
      </c>
      <c r="L155" s="2">
        <f t="shared" si="16"/>
        <v>7.590005016473</v>
      </c>
      <c r="M155" s="2">
        <f t="shared" si="17"/>
        <v>6.860571189742956</v>
      </c>
      <c r="N155" s="2">
        <f t="shared" si="17"/>
        <v>6.2157765616628495</v>
      </c>
    </row>
    <row r="156" spans="2:14" ht="12.75">
      <c r="B156" t="s">
        <v>13</v>
      </c>
      <c r="C156" s="1">
        <v>10115</v>
      </c>
      <c r="D156" s="1">
        <v>60327</v>
      </c>
      <c r="E156" s="1">
        <f t="shared" si="12"/>
        <v>11120.5</v>
      </c>
      <c r="F156" s="1">
        <f t="shared" si="13"/>
        <v>77829.08333333333</v>
      </c>
      <c r="G156" s="1">
        <f t="shared" si="14"/>
        <v>10975.5</v>
      </c>
      <c r="H156" s="1">
        <f t="shared" si="14"/>
        <v>76997.875</v>
      </c>
      <c r="I156" s="2">
        <f t="shared" si="15"/>
        <v>1.6430385022033391</v>
      </c>
      <c r="J156" s="2">
        <f t="shared" si="15"/>
        <v>1.4370647431150587</v>
      </c>
      <c r="K156" s="2">
        <f t="shared" si="16"/>
        <v>10.807279728614645</v>
      </c>
      <c r="L156" s="2">
        <f t="shared" si="16"/>
        <v>9.610553897003072</v>
      </c>
      <c r="M156" s="2">
        <f t="shared" si="17"/>
        <v>7.897307137186772</v>
      </c>
      <c r="N156" s="2">
        <f t="shared" si="17"/>
        <v>7.016147279813268</v>
      </c>
    </row>
    <row r="157" spans="2:14" ht="12.75">
      <c r="B157" t="s">
        <v>14</v>
      </c>
      <c r="C157" s="1">
        <v>8602</v>
      </c>
      <c r="D157" s="1">
        <v>57349</v>
      </c>
      <c r="E157" s="1">
        <f t="shared" si="12"/>
        <v>11422.666666666666</v>
      </c>
      <c r="F157" s="1">
        <f t="shared" si="13"/>
        <v>79240.41666666667</v>
      </c>
      <c r="G157" s="1">
        <f t="shared" si="14"/>
        <v>11271.583333333332</v>
      </c>
      <c r="H157" s="1">
        <f t="shared" si="14"/>
        <v>78534.75</v>
      </c>
      <c r="I157" s="2">
        <f t="shared" si="15"/>
        <v>2.6976751248993907</v>
      </c>
      <c r="J157" s="2">
        <f t="shared" si="15"/>
        <v>1.9959966427644957</v>
      </c>
      <c r="K157" s="2">
        <f t="shared" si="16"/>
        <v>12.81795065203697</v>
      </c>
      <c r="L157" s="2">
        <f t="shared" si="16"/>
        <v>10.83481575744041</v>
      </c>
      <c r="M157" s="2">
        <f t="shared" si="17"/>
        <v>7.958028535585356</v>
      </c>
      <c r="N157" s="2">
        <f t="shared" si="17"/>
        <v>7.125979729271364</v>
      </c>
    </row>
    <row r="158" spans="2:14" ht="12.75">
      <c r="B158" t="s">
        <v>15</v>
      </c>
      <c r="C158" s="1">
        <v>12420</v>
      </c>
      <c r="D158" s="1">
        <v>81915</v>
      </c>
      <c r="E158" s="1">
        <f t="shared" si="12"/>
        <v>11815.5</v>
      </c>
      <c r="F158" s="1">
        <f t="shared" si="13"/>
        <v>81023.25</v>
      </c>
      <c r="G158" s="1">
        <f t="shared" si="14"/>
        <v>11619.083333333332</v>
      </c>
      <c r="H158" s="1">
        <f t="shared" si="14"/>
        <v>80131.83333333334</v>
      </c>
      <c r="I158" s="2">
        <f t="shared" si="15"/>
        <v>3.0829741458978788</v>
      </c>
      <c r="J158" s="2">
        <f t="shared" si="15"/>
        <v>2.033600836996797</v>
      </c>
      <c r="K158" s="2">
        <f t="shared" si="16"/>
        <v>13.533660633058318</v>
      </c>
      <c r="L158" s="2">
        <f t="shared" si="16"/>
        <v>11.139815180124373</v>
      </c>
      <c r="M158" s="2">
        <f t="shared" si="17"/>
        <v>6.693569340285393</v>
      </c>
      <c r="N158" s="2">
        <f t="shared" si="17"/>
        <v>6.365595590066832</v>
      </c>
    </row>
    <row r="159" spans="2:14" ht="12.75">
      <c r="B159" t="s">
        <v>16</v>
      </c>
      <c r="C159" s="1">
        <v>10659</v>
      </c>
      <c r="D159" s="1">
        <v>71270</v>
      </c>
      <c r="E159" s="1">
        <f t="shared" si="12"/>
        <v>11943.416666666666</v>
      </c>
      <c r="F159" s="1">
        <f t="shared" si="13"/>
        <v>81973.08333333333</v>
      </c>
      <c r="G159" s="1">
        <f t="shared" si="14"/>
        <v>11879.458333333332</v>
      </c>
      <c r="H159" s="1">
        <f t="shared" si="14"/>
        <v>81498.16666666666</v>
      </c>
      <c r="I159" s="2">
        <f t="shared" si="15"/>
        <v>2.2409254889585384</v>
      </c>
      <c r="J159" s="2">
        <f t="shared" si="15"/>
        <v>1.705106792764397</v>
      </c>
      <c r="K159" s="2">
        <f t="shared" si="16"/>
        <v>12.323381107136441</v>
      </c>
      <c r="L159" s="2">
        <f t="shared" si="16"/>
        <v>10.316199068819614</v>
      </c>
      <c r="M159" s="2">
        <f t="shared" si="17"/>
        <v>4.877531478369548</v>
      </c>
      <c r="N159" s="2">
        <f t="shared" si="17"/>
        <v>5.079664157169617</v>
      </c>
    </row>
    <row r="160" spans="2:14" ht="12.75">
      <c r="B160" t="s">
        <v>17</v>
      </c>
      <c r="C160" s="1">
        <v>10592</v>
      </c>
      <c r="D160" s="1">
        <v>72605</v>
      </c>
      <c r="E160" s="1">
        <f t="shared" si="12"/>
        <v>11930</v>
      </c>
      <c r="F160" s="1">
        <f t="shared" si="13"/>
        <v>82147.25</v>
      </c>
      <c r="G160" s="1">
        <f t="shared" si="14"/>
        <v>11936.708333333332</v>
      </c>
      <c r="H160" s="1">
        <f t="shared" si="14"/>
        <v>82060.16666666666</v>
      </c>
      <c r="I160" s="2">
        <f t="shared" si="15"/>
        <v>0.4819243301637641</v>
      </c>
      <c r="J160" s="2">
        <f t="shared" si="15"/>
        <v>0.6895860643082017</v>
      </c>
      <c r="K160" s="2">
        <f t="shared" si="16"/>
        <v>10.81692848532768</v>
      </c>
      <c r="L160" s="2">
        <f t="shared" si="16"/>
        <v>9.498559204835331</v>
      </c>
      <c r="M160" s="2">
        <f t="shared" si="17"/>
        <v>2.8104104798264586</v>
      </c>
      <c r="N160" s="2">
        <f t="shared" si="17"/>
        <v>3.5005412917829233</v>
      </c>
    </row>
    <row r="161" spans="1:14" ht="12.75">
      <c r="A161">
        <v>1992</v>
      </c>
      <c r="B161" t="s">
        <v>6</v>
      </c>
      <c r="C161" s="1">
        <v>13440</v>
      </c>
      <c r="D161" s="1">
        <v>87948</v>
      </c>
      <c r="E161" s="1">
        <f t="shared" si="12"/>
        <v>12032.083333333334</v>
      </c>
      <c r="F161" s="1">
        <f t="shared" si="13"/>
        <v>83176</v>
      </c>
      <c r="G161" s="1">
        <f t="shared" si="14"/>
        <v>11981.041666666668</v>
      </c>
      <c r="H161" s="1">
        <f t="shared" si="14"/>
        <v>82661.625</v>
      </c>
      <c r="I161" s="2">
        <f t="shared" si="15"/>
        <v>0.3714033391394338</v>
      </c>
      <c r="J161" s="2">
        <f t="shared" si="15"/>
        <v>0.7329479792266369</v>
      </c>
      <c r="K161" s="2">
        <f t="shared" si="16"/>
        <v>10.492988724850875</v>
      </c>
      <c r="L161" s="2">
        <f t="shared" si="16"/>
        <v>9.856793040171382</v>
      </c>
      <c r="M161" s="2">
        <f t="shared" si="17"/>
        <v>0.3695215277846273</v>
      </c>
      <c r="N161" s="2">
        <f t="shared" si="17"/>
        <v>1.4576448905554713</v>
      </c>
    </row>
    <row r="162" spans="2:14" ht="12.75">
      <c r="B162" t="s">
        <v>7</v>
      </c>
      <c r="C162" s="1">
        <v>12830</v>
      </c>
      <c r="D162" s="1">
        <v>87515</v>
      </c>
      <c r="E162" s="1">
        <f t="shared" si="12"/>
        <v>12139.416666666666</v>
      </c>
      <c r="F162" s="1">
        <f t="shared" si="13"/>
        <v>83910.58333333333</v>
      </c>
      <c r="G162" s="1">
        <f t="shared" si="14"/>
        <v>12085.75</v>
      </c>
      <c r="H162" s="1">
        <f t="shared" si="14"/>
        <v>83543.29166666666</v>
      </c>
      <c r="I162" s="2">
        <f t="shared" si="15"/>
        <v>0.8739501643220962</v>
      </c>
      <c r="J162" s="2">
        <f t="shared" si="15"/>
        <v>1.0665973075978883</v>
      </c>
      <c r="K162" s="2">
        <f t="shared" si="16"/>
        <v>6.427193901568657</v>
      </c>
      <c r="L162" s="2">
        <f t="shared" si="16"/>
        <v>6.712522910534872</v>
      </c>
      <c r="M162" s="2">
        <f t="shared" si="17"/>
        <v>-2.4965253690952665</v>
      </c>
      <c r="N162" s="2">
        <f t="shared" si="17"/>
        <v>-0.9429800083731408</v>
      </c>
    </row>
    <row r="163" spans="2:14" ht="12.75">
      <c r="B163" t="s">
        <v>8</v>
      </c>
      <c r="C163" s="1">
        <v>14956</v>
      </c>
      <c r="D163" s="1">
        <v>99159</v>
      </c>
      <c r="E163" s="1">
        <f t="shared" si="12"/>
        <v>12040.666666666666</v>
      </c>
      <c r="F163" s="1">
        <f t="shared" si="13"/>
        <v>83170.5</v>
      </c>
      <c r="G163" s="1">
        <f t="shared" si="14"/>
        <v>12090.041666666666</v>
      </c>
      <c r="H163" s="1">
        <f t="shared" si="14"/>
        <v>83540.54166666666</v>
      </c>
      <c r="I163" s="2">
        <f t="shared" si="15"/>
        <v>0.035510139351430325</v>
      </c>
      <c r="J163" s="2">
        <f t="shared" si="15"/>
        <v>-0.0032917065453546</v>
      </c>
      <c r="K163" s="2">
        <f t="shared" si="16"/>
        <v>-0.5337907274192304</v>
      </c>
      <c r="L163" s="2">
        <f t="shared" si="16"/>
        <v>0.8345562526991728</v>
      </c>
      <c r="M163" s="2">
        <f t="shared" si="17"/>
        <v>-5.358826664790897</v>
      </c>
      <c r="N163" s="2">
        <f t="shared" si="17"/>
        <v>-3.2902786341728074</v>
      </c>
    </row>
    <row r="164" spans="2:14" ht="12.75">
      <c r="B164" t="s">
        <v>9</v>
      </c>
      <c r="C164" s="1">
        <v>13104</v>
      </c>
      <c r="D164" s="1">
        <v>94198</v>
      </c>
      <c r="E164" s="1">
        <f t="shared" si="12"/>
        <v>12086.75</v>
      </c>
      <c r="F164" s="1">
        <f t="shared" si="13"/>
        <v>83501.25</v>
      </c>
      <c r="G164" s="1">
        <f t="shared" si="14"/>
        <v>12063.708333333332</v>
      </c>
      <c r="H164" s="1">
        <f t="shared" si="14"/>
        <v>83335.875</v>
      </c>
      <c r="I164" s="2">
        <f t="shared" si="15"/>
        <v>-0.21781011231695402</v>
      </c>
      <c r="J164" s="2">
        <f t="shared" si="15"/>
        <v>-0.244990830300452</v>
      </c>
      <c r="K164" s="2">
        <f t="shared" si="16"/>
        <v>-6.928974603561656</v>
      </c>
      <c r="L164" s="2">
        <f t="shared" si="16"/>
        <v>-3.70696414866336</v>
      </c>
      <c r="M164" s="2">
        <f t="shared" si="17"/>
        <v>-8.287379353925758</v>
      </c>
      <c r="N164" s="2">
        <f t="shared" si="17"/>
        <v>-5.697381292554468</v>
      </c>
    </row>
    <row r="165" spans="2:14" ht="12.75">
      <c r="B165" t="s">
        <v>10</v>
      </c>
      <c r="C165" s="1">
        <v>11078</v>
      </c>
      <c r="D165" s="1">
        <v>86356</v>
      </c>
      <c r="E165" s="1">
        <f t="shared" si="12"/>
        <v>11934.166666666666</v>
      </c>
      <c r="F165" s="1">
        <f t="shared" si="13"/>
        <v>82869</v>
      </c>
      <c r="G165" s="1">
        <f t="shared" si="14"/>
        <v>12010.458333333332</v>
      </c>
      <c r="H165" s="1">
        <f t="shared" si="14"/>
        <v>83185.125</v>
      </c>
      <c r="I165" s="2">
        <f t="shared" si="15"/>
        <v>-0.44140656031001413</v>
      </c>
      <c r="J165" s="2">
        <f t="shared" si="15"/>
        <v>-0.1808944827182728</v>
      </c>
      <c r="K165" s="2">
        <f t="shared" si="16"/>
        <v>-12.318533041980729</v>
      </c>
      <c r="L165" s="2">
        <f t="shared" si="16"/>
        <v>-7.813314818942743</v>
      </c>
      <c r="M165" s="2">
        <f t="shared" si="17"/>
        <v>-11.049920986996185</v>
      </c>
      <c r="N165" s="2">
        <f t="shared" si="17"/>
        <v>-8.04088890537264</v>
      </c>
    </row>
    <row r="166" spans="2:14" ht="12.75">
      <c r="B166" t="s">
        <v>11</v>
      </c>
      <c r="C166" s="1">
        <v>12575</v>
      </c>
      <c r="D166" s="1">
        <v>96986</v>
      </c>
      <c r="E166" s="1">
        <f t="shared" si="12"/>
        <v>11891.75</v>
      </c>
      <c r="F166" s="1">
        <f t="shared" si="13"/>
        <v>82744.83333333333</v>
      </c>
      <c r="G166" s="1">
        <f t="shared" si="14"/>
        <v>11912.958333333332</v>
      </c>
      <c r="H166" s="1">
        <f t="shared" si="14"/>
        <v>82806.91666666666</v>
      </c>
      <c r="I166" s="2">
        <f t="shared" si="15"/>
        <v>-0.8117925002862023</v>
      </c>
      <c r="J166" s="2">
        <f t="shared" si="15"/>
        <v>-0.4546586103384982</v>
      </c>
      <c r="K166" s="2">
        <f t="shared" si="16"/>
        <v>-15.098034424621517</v>
      </c>
      <c r="L166" s="2">
        <f t="shared" si="16"/>
        <v>-10.658185762072947</v>
      </c>
      <c r="M166" s="2">
        <f t="shared" si="17"/>
        <v>-13.815088573167245</v>
      </c>
      <c r="N166" s="2">
        <f t="shared" si="17"/>
        <v>-10.422301226205747</v>
      </c>
    </row>
    <row r="167" spans="2:14" ht="12.75">
      <c r="B167" t="s">
        <v>12</v>
      </c>
      <c r="C167" s="1">
        <v>15302</v>
      </c>
      <c r="D167" s="1">
        <v>111299</v>
      </c>
      <c r="E167" s="1">
        <f t="shared" si="12"/>
        <v>11970.5</v>
      </c>
      <c r="F167" s="1">
        <f t="shared" si="13"/>
        <v>84033.25</v>
      </c>
      <c r="G167" s="1">
        <f t="shared" si="14"/>
        <v>11931.125</v>
      </c>
      <c r="H167" s="1">
        <f t="shared" si="14"/>
        <v>83389.04166666666</v>
      </c>
      <c r="I167" s="2">
        <f t="shared" si="15"/>
        <v>0.15249500718756792</v>
      </c>
      <c r="J167" s="2">
        <f t="shared" si="15"/>
        <v>0.7029907928383636</v>
      </c>
      <c r="K167" s="2">
        <f t="shared" si="16"/>
        <v>-17.127058373471982</v>
      </c>
      <c r="L167" s="2">
        <f t="shared" si="16"/>
        <v>-13.154179261940882</v>
      </c>
      <c r="M167" s="2">
        <f t="shared" si="17"/>
        <v>-16.7088327442183</v>
      </c>
      <c r="N167" s="2">
        <f t="shared" si="17"/>
        <v>-13.106913746715051</v>
      </c>
    </row>
    <row r="168" spans="2:14" ht="12.75">
      <c r="B168" t="s">
        <v>13</v>
      </c>
      <c r="C168" s="1">
        <v>8930</v>
      </c>
      <c r="D168" s="1">
        <v>51446</v>
      </c>
      <c r="E168" s="1">
        <f t="shared" si="12"/>
        <v>11391.333333333334</v>
      </c>
      <c r="F168" s="1">
        <f t="shared" si="13"/>
        <v>80299.5</v>
      </c>
      <c r="G168" s="1">
        <f t="shared" si="14"/>
        <v>11680.916666666668</v>
      </c>
      <c r="H168" s="1">
        <f t="shared" si="14"/>
        <v>82166.375</v>
      </c>
      <c r="I168" s="2">
        <f t="shared" si="15"/>
        <v>-2.097105958854115</v>
      </c>
      <c r="J168" s="2">
        <f t="shared" si="15"/>
        <v>-1.4662198320422704</v>
      </c>
      <c r="K168" s="2">
        <f t="shared" si="16"/>
        <v>-19.828792862117226</v>
      </c>
      <c r="L168" s="2">
        <f t="shared" si="16"/>
        <v>-16.101282817940188</v>
      </c>
      <c r="M168" s="2">
        <f t="shared" si="17"/>
        <v>-18.61628736678047</v>
      </c>
      <c r="N168" s="2">
        <f t="shared" si="17"/>
        <v>-14.811217647669537</v>
      </c>
    </row>
    <row r="169" spans="2:14" ht="12.75">
      <c r="B169" t="s">
        <v>14</v>
      </c>
      <c r="C169" s="1">
        <v>9155</v>
      </c>
      <c r="D169" s="1">
        <v>61318</v>
      </c>
      <c r="E169" s="1">
        <f t="shared" si="12"/>
        <v>11031.5</v>
      </c>
      <c r="F169" s="1">
        <f t="shared" si="13"/>
        <v>78080.83333333333</v>
      </c>
      <c r="G169" s="1">
        <f t="shared" si="14"/>
        <v>11211.416666666668</v>
      </c>
      <c r="H169" s="1">
        <f t="shared" si="14"/>
        <v>79190.16666666666</v>
      </c>
      <c r="I169" s="2">
        <f t="shared" si="15"/>
        <v>-4.019376333193037</v>
      </c>
      <c r="J169" s="2">
        <f t="shared" si="15"/>
        <v>-3.622173101020138</v>
      </c>
      <c r="K169" s="2">
        <f t="shared" si="16"/>
        <v>-21.153083977515934</v>
      </c>
      <c r="L169" s="2">
        <f t="shared" si="16"/>
        <v>-17.22272569256542</v>
      </c>
      <c r="M169" s="2">
        <f t="shared" si="17"/>
        <v>-19.92024541674847</v>
      </c>
      <c r="N169" s="2">
        <f t="shared" si="17"/>
        <v>-15.944733293974437</v>
      </c>
    </row>
    <row r="170" spans="2:14" ht="12.75">
      <c r="B170" t="s">
        <v>15</v>
      </c>
      <c r="C170" s="1">
        <v>10589</v>
      </c>
      <c r="D170" s="1">
        <v>74328</v>
      </c>
      <c r="E170" s="1">
        <f t="shared" si="12"/>
        <v>10596.5</v>
      </c>
      <c r="F170" s="1">
        <f t="shared" si="13"/>
        <v>76241.91666666667</v>
      </c>
      <c r="G170" s="1">
        <f t="shared" si="14"/>
        <v>10814</v>
      </c>
      <c r="H170" s="1">
        <f t="shared" si="14"/>
        <v>77161.375</v>
      </c>
      <c r="I170" s="2">
        <f t="shared" si="15"/>
        <v>-3.5447497714383474</v>
      </c>
      <c r="J170" s="2">
        <f t="shared" si="15"/>
        <v>-2.5619237236946333</v>
      </c>
      <c r="K170" s="2">
        <f t="shared" si="16"/>
        <v>-21.70559771214627</v>
      </c>
      <c r="L170" s="2">
        <f t="shared" si="16"/>
        <v>-17.552364652878083</v>
      </c>
      <c r="M170" s="2">
        <f t="shared" si="17"/>
        <v>-20.370693267811646</v>
      </c>
      <c r="N170" s="2">
        <f t="shared" si="17"/>
        <v>-16.488409418268247</v>
      </c>
    </row>
    <row r="171" spans="2:14" ht="12.75">
      <c r="B171" t="s">
        <v>16</v>
      </c>
      <c r="C171" s="1">
        <v>10150</v>
      </c>
      <c r="D171" s="1">
        <v>69780</v>
      </c>
      <c r="E171" s="1">
        <f t="shared" si="12"/>
        <v>10235.666666666666</v>
      </c>
      <c r="F171" s="1">
        <f t="shared" si="13"/>
        <v>74019</v>
      </c>
      <c r="G171" s="1">
        <f t="shared" si="14"/>
        <v>10416.083333333332</v>
      </c>
      <c r="H171" s="1">
        <f t="shared" si="14"/>
        <v>75130.45833333334</v>
      </c>
      <c r="I171" s="2">
        <f t="shared" si="15"/>
        <v>-3.679643671783495</v>
      </c>
      <c r="J171" s="2">
        <f t="shared" si="15"/>
        <v>-2.6320379421266864</v>
      </c>
      <c r="K171" s="2">
        <f t="shared" si="16"/>
        <v>-22.80026782214111</v>
      </c>
      <c r="L171" s="2">
        <f t="shared" si="16"/>
        <v>-18.672709413692246</v>
      </c>
      <c r="M171" s="2">
        <f t="shared" si="17"/>
        <v>-20.24885063935801</v>
      </c>
      <c r="N171" s="2">
        <f t="shared" si="17"/>
        <v>-16.49949569417518</v>
      </c>
    </row>
    <row r="172" spans="2:14" ht="12.75">
      <c r="B172" t="s">
        <v>17</v>
      </c>
      <c r="C172" s="1">
        <v>11537</v>
      </c>
      <c r="D172" s="1">
        <v>88066</v>
      </c>
      <c r="E172" s="1">
        <f t="shared" si="12"/>
        <v>10033.333333333334</v>
      </c>
      <c r="F172" s="1">
        <f t="shared" si="13"/>
        <v>72609.08333333333</v>
      </c>
      <c r="G172" s="1">
        <f t="shared" si="14"/>
        <v>10134.5</v>
      </c>
      <c r="H172" s="1">
        <f t="shared" si="14"/>
        <v>73314.04166666666</v>
      </c>
      <c r="I172" s="2">
        <f t="shared" si="15"/>
        <v>-2.7033513876776993</v>
      </c>
      <c r="J172" s="2">
        <f t="shared" si="15"/>
        <v>-2.417683462821074</v>
      </c>
      <c r="K172" s="2">
        <f t="shared" si="16"/>
        <v>-23.80391100727148</v>
      </c>
      <c r="L172" s="2">
        <f t="shared" si="16"/>
        <v>-19.71463736422983</v>
      </c>
      <c r="M172" s="2">
        <f t="shared" si="17"/>
        <v>-19.73700172994849</v>
      </c>
      <c r="N172" s="2">
        <f t="shared" si="17"/>
        <v>-16.050674035789456</v>
      </c>
    </row>
    <row r="173" spans="1:14" ht="12.75">
      <c r="A173">
        <v>1993</v>
      </c>
      <c r="B173" t="s">
        <v>6</v>
      </c>
      <c r="C173" s="1">
        <v>6490</v>
      </c>
      <c r="D173" s="1">
        <v>43143</v>
      </c>
      <c r="E173" s="1">
        <f t="shared" si="12"/>
        <v>9824.75</v>
      </c>
      <c r="F173" s="1">
        <f t="shared" si="13"/>
        <v>70967.25</v>
      </c>
      <c r="G173" s="1">
        <f t="shared" si="14"/>
        <v>9929.041666666668</v>
      </c>
      <c r="H173" s="1">
        <f t="shared" si="14"/>
        <v>71788.16666666666</v>
      </c>
      <c r="I173" s="2">
        <f t="shared" si="15"/>
        <v>-2.0273159340207485</v>
      </c>
      <c r="J173" s="2">
        <f t="shared" si="15"/>
        <v>-2.0812861565286767</v>
      </c>
      <c r="K173" s="2">
        <f t="shared" si="16"/>
        <v>-25.305660614569035</v>
      </c>
      <c r="L173" s="2">
        <f t="shared" si="16"/>
        <v>-21.68805153754714</v>
      </c>
      <c r="M173" s="2">
        <f t="shared" si="17"/>
        <v>-18.709266168387458</v>
      </c>
      <c r="N173" s="2">
        <f t="shared" si="17"/>
        <v>-15.002435831075118</v>
      </c>
    </row>
    <row r="174" spans="2:14" ht="12.75">
      <c r="B174" t="s">
        <v>7</v>
      </c>
      <c r="C174" s="1">
        <v>8512</v>
      </c>
      <c r="D174" s="1">
        <v>60891</v>
      </c>
      <c r="E174" s="1">
        <f t="shared" si="12"/>
        <v>9553.833333333334</v>
      </c>
      <c r="F174" s="1">
        <f t="shared" si="13"/>
        <v>69216.25</v>
      </c>
      <c r="G174" s="1">
        <f t="shared" si="14"/>
        <v>9689.291666666668</v>
      </c>
      <c r="H174" s="1">
        <f t="shared" si="14"/>
        <v>70091.75</v>
      </c>
      <c r="I174" s="2">
        <f t="shared" si="15"/>
        <v>-2.4146338392845905</v>
      </c>
      <c r="J174" s="2">
        <f t="shared" si="15"/>
        <v>-2.3630867668533853</v>
      </c>
      <c r="K174" s="2">
        <f t="shared" si="16"/>
        <v>-24.10127629823573</v>
      </c>
      <c r="L174" s="2">
        <f t="shared" si="16"/>
        <v>-20.754688277291052</v>
      </c>
      <c r="M174" s="2">
        <f t="shared" si="17"/>
        <v>-17.09024448035275</v>
      </c>
      <c r="N174" s="2">
        <f t="shared" si="17"/>
        <v>-13.38303312387275</v>
      </c>
    </row>
    <row r="175" spans="2:14" ht="12.75">
      <c r="B175" t="s">
        <v>8</v>
      </c>
      <c r="C175" s="1">
        <v>9736</v>
      </c>
      <c r="D175" s="1">
        <v>77092</v>
      </c>
      <c r="E175" s="1">
        <f t="shared" si="12"/>
        <v>9511.416666666666</v>
      </c>
      <c r="F175" s="1">
        <f t="shared" si="13"/>
        <v>69088.91666666667</v>
      </c>
      <c r="G175" s="1">
        <f t="shared" si="14"/>
        <v>9532.625</v>
      </c>
      <c r="H175" s="1">
        <f t="shared" si="14"/>
        <v>69152.58333333334</v>
      </c>
      <c r="I175" s="2">
        <f t="shared" si="15"/>
        <v>-1.6169052605324765</v>
      </c>
      <c r="J175" s="2">
        <f t="shared" si="15"/>
        <v>-1.3399104269285118</v>
      </c>
      <c r="K175" s="2">
        <f t="shared" si="16"/>
        <v>-20.813976824219367</v>
      </c>
      <c r="L175" s="2">
        <f t="shared" si="16"/>
        <v>-16.964385308782028</v>
      </c>
      <c r="M175" s="2">
        <f t="shared" si="17"/>
        <v>-15.275337692809416</v>
      </c>
      <c r="N175" s="2">
        <f t="shared" si="17"/>
        <v>-11.61267453340399</v>
      </c>
    </row>
    <row r="176" spans="2:14" ht="12.75">
      <c r="B176" t="s">
        <v>9</v>
      </c>
      <c r="C176" s="1">
        <v>8774</v>
      </c>
      <c r="D176" s="1">
        <v>67523</v>
      </c>
      <c r="E176" s="1">
        <f t="shared" si="12"/>
        <v>9379</v>
      </c>
      <c r="F176" s="1">
        <f t="shared" si="13"/>
        <v>68328</v>
      </c>
      <c r="G176" s="1">
        <f t="shared" si="14"/>
        <v>9445.208333333332</v>
      </c>
      <c r="H176" s="1">
        <f t="shared" si="14"/>
        <v>68708.45833333334</v>
      </c>
      <c r="I176" s="2">
        <f t="shared" si="15"/>
        <v>-0.9170261776443311</v>
      </c>
      <c r="J176" s="2">
        <f t="shared" si="15"/>
        <v>-0.6422392029220418</v>
      </c>
      <c r="K176" s="2">
        <f t="shared" si="16"/>
        <v>-17.49545342457307</v>
      </c>
      <c r="L176" s="2">
        <f t="shared" si="16"/>
        <v>-13.953548650474417</v>
      </c>
      <c r="M176" s="2">
        <f t="shared" si="17"/>
        <v>-13.04725354900556</v>
      </c>
      <c r="N176" s="2">
        <f t="shared" si="17"/>
        <v>-9.475971966177866</v>
      </c>
    </row>
    <row r="177" spans="2:14" ht="12.75">
      <c r="B177" t="s">
        <v>10</v>
      </c>
      <c r="C177" s="1">
        <v>8650</v>
      </c>
      <c r="D177" s="1">
        <v>69437</v>
      </c>
      <c r="E177" s="1">
        <f t="shared" si="12"/>
        <v>9165.083333333334</v>
      </c>
      <c r="F177" s="1">
        <f t="shared" si="13"/>
        <v>66976.41666666667</v>
      </c>
      <c r="G177" s="1">
        <f t="shared" si="14"/>
        <v>9272.041666666668</v>
      </c>
      <c r="H177" s="1">
        <f t="shared" si="14"/>
        <v>67652.20833333334</v>
      </c>
      <c r="I177" s="2">
        <f t="shared" si="15"/>
        <v>-1.8333811235855677</v>
      </c>
      <c r="J177" s="2">
        <f t="shared" si="15"/>
        <v>-1.5372925337309908</v>
      </c>
      <c r="K177" s="2">
        <f t="shared" si="16"/>
        <v>-13.447553062971522</v>
      </c>
      <c r="L177" s="2">
        <f t="shared" si="16"/>
        <v>-10.72085167411575</v>
      </c>
      <c r="M177" s="2">
        <f t="shared" si="17"/>
        <v>-10.39547402837158</v>
      </c>
      <c r="N177" s="2">
        <f t="shared" si="17"/>
        <v>-6.911491203231591</v>
      </c>
    </row>
    <row r="178" spans="2:14" ht="12.75">
      <c r="B178" t="s">
        <v>11</v>
      </c>
      <c r="C178" s="1">
        <v>10072</v>
      </c>
      <c r="D178" s="1">
        <v>77284</v>
      </c>
      <c r="E178" s="1">
        <f t="shared" si="12"/>
        <v>8989.333333333334</v>
      </c>
      <c r="F178" s="1">
        <f t="shared" si="13"/>
        <v>65987.25</v>
      </c>
      <c r="G178" s="1">
        <f t="shared" si="14"/>
        <v>9077.208333333334</v>
      </c>
      <c r="H178" s="1">
        <f t="shared" si="14"/>
        <v>66481.83333333334</v>
      </c>
      <c r="I178" s="2">
        <f t="shared" si="15"/>
        <v>-2.101299156514443</v>
      </c>
      <c r="J178" s="2">
        <f t="shared" si="15"/>
        <v>-1.7299878730245979</v>
      </c>
      <c r="K178" s="2">
        <f t="shared" si="16"/>
        <v>-9.86522933214927</v>
      </c>
      <c r="L178" s="2">
        <f t="shared" si="16"/>
        <v>-7.082829176084374</v>
      </c>
      <c r="M178" s="2">
        <f t="shared" si="17"/>
        <v>-7.2968736196117305</v>
      </c>
      <c r="N178" s="2">
        <f t="shared" si="17"/>
        <v>-3.9432941725406465</v>
      </c>
    </row>
    <row r="179" spans="2:14" ht="12.75">
      <c r="B179" t="s">
        <v>12</v>
      </c>
      <c r="C179" s="1">
        <v>12051</v>
      </c>
      <c r="D179" s="1">
        <v>90287</v>
      </c>
      <c r="E179" s="1">
        <f t="shared" si="12"/>
        <v>8834.416666666666</v>
      </c>
      <c r="F179" s="1">
        <f t="shared" si="13"/>
        <v>64619.916666666664</v>
      </c>
      <c r="G179" s="1">
        <f t="shared" si="14"/>
        <v>8911.875</v>
      </c>
      <c r="H179" s="1">
        <f t="shared" si="14"/>
        <v>65303.58333333333</v>
      </c>
      <c r="I179" s="2">
        <f t="shared" si="15"/>
        <v>-1.8214116858615768</v>
      </c>
      <c r="J179" s="2">
        <f t="shared" si="15"/>
        <v>-1.7722886703385257</v>
      </c>
      <c r="K179" s="2">
        <f t="shared" si="16"/>
        <v>-6.001754113564175</v>
      </c>
      <c r="L179" s="2">
        <f t="shared" si="16"/>
        <v>-2.71638315506965</v>
      </c>
      <c r="M179" s="2">
        <f t="shared" si="17"/>
        <v>-3.483453000729682</v>
      </c>
      <c r="N179" s="2">
        <f t="shared" si="17"/>
        <v>-0.17596211890926838</v>
      </c>
    </row>
    <row r="180" spans="2:14" ht="12.75">
      <c r="B180" t="s">
        <v>13</v>
      </c>
      <c r="C180" s="1">
        <v>8421</v>
      </c>
      <c r="D180" s="1">
        <v>49918</v>
      </c>
      <c r="E180" s="1">
        <f t="shared" si="12"/>
        <v>8896.916666666666</v>
      </c>
      <c r="F180" s="1">
        <f t="shared" si="13"/>
        <v>65606.08333333333</v>
      </c>
      <c r="G180" s="1">
        <f t="shared" si="14"/>
        <v>8865.666666666666</v>
      </c>
      <c r="H180" s="1">
        <f t="shared" si="14"/>
        <v>65113</v>
      </c>
      <c r="I180" s="2">
        <f t="shared" si="15"/>
        <v>-0.5185029338195761</v>
      </c>
      <c r="J180" s="2">
        <f t="shared" si="15"/>
        <v>-0.29184207604737367</v>
      </c>
      <c r="K180" s="2">
        <f t="shared" si="16"/>
        <v>-1.742043407025804</v>
      </c>
      <c r="L180" s="2">
        <f t="shared" si="16"/>
        <v>1.7340961430315787</v>
      </c>
      <c r="M180" s="2">
        <f t="shared" si="17"/>
        <v>-0.08236268159105009</v>
      </c>
      <c r="N180" s="2">
        <f t="shared" si="17"/>
        <v>3.062521910195855</v>
      </c>
    </row>
    <row r="181" spans="2:14" ht="12.75">
      <c r="B181" t="s">
        <v>14</v>
      </c>
      <c r="C181" s="1">
        <v>7566</v>
      </c>
      <c r="D181" s="1">
        <v>52187</v>
      </c>
      <c r="E181" s="1">
        <f t="shared" si="12"/>
        <v>8858.833333333334</v>
      </c>
      <c r="F181" s="1">
        <f t="shared" si="13"/>
        <v>65906</v>
      </c>
      <c r="G181" s="1">
        <f t="shared" si="14"/>
        <v>8877.875</v>
      </c>
      <c r="H181" s="1">
        <f t="shared" si="14"/>
        <v>65756.04166666666</v>
      </c>
      <c r="I181" s="2">
        <f t="shared" si="15"/>
        <v>0.1377035003947924</v>
      </c>
      <c r="J181" s="2">
        <f t="shared" si="15"/>
        <v>0.9875780054162107</v>
      </c>
      <c r="K181" s="2">
        <f t="shared" si="16"/>
        <v>1.6172530301639512</v>
      </c>
      <c r="L181" s="2">
        <f t="shared" si="16"/>
        <v>4.953839998746716</v>
      </c>
      <c r="M181" s="2">
        <f t="shared" si="17"/>
        <v>3.2364737744493652</v>
      </c>
      <c r="N181" s="2">
        <f t="shared" si="17"/>
        <v>6.081593057736114</v>
      </c>
    </row>
    <row r="182" spans="2:14" ht="12.75">
      <c r="B182" t="s">
        <v>15</v>
      </c>
      <c r="C182" s="1">
        <v>8022</v>
      </c>
      <c r="D182" s="1">
        <v>58109</v>
      </c>
      <c r="E182" s="1">
        <f t="shared" si="12"/>
        <v>8985.25</v>
      </c>
      <c r="F182" s="1">
        <f t="shared" si="13"/>
        <v>66883.25</v>
      </c>
      <c r="G182" s="1">
        <f t="shared" si="14"/>
        <v>8922.041666666668</v>
      </c>
      <c r="H182" s="1">
        <f t="shared" si="14"/>
        <v>66394.625</v>
      </c>
      <c r="I182" s="2">
        <f t="shared" si="15"/>
        <v>0.49749142296627724</v>
      </c>
      <c r="J182" s="2">
        <f t="shared" si="15"/>
        <v>0.9711401677285778</v>
      </c>
      <c r="K182" s="2">
        <f t="shared" si="16"/>
        <v>4.271566270375203</v>
      </c>
      <c r="L182" s="2">
        <f t="shared" si="16"/>
        <v>7.390586918277279</v>
      </c>
      <c r="M182" s="2">
        <f t="shared" si="17"/>
        <v>6.12026003292722</v>
      </c>
      <c r="N182" s="2">
        <f t="shared" si="17"/>
        <v>8.767599333867679</v>
      </c>
    </row>
    <row r="183" spans="2:14" ht="12.75">
      <c r="B183" t="s">
        <v>16</v>
      </c>
      <c r="C183" s="1">
        <v>8041</v>
      </c>
      <c r="D183" s="1">
        <v>57910</v>
      </c>
      <c r="E183" s="1">
        <f t="shared" si="12"/>
        <v>9045.5</v>
      </c>
      <c r="F183" s="1">
        <f t="shared" si="13"/>
        <v>67268.41666666667</v>
      </c>
      <c r="G183" s="1">
        <f t="shared" si="14"/>
        <v>9015.375</v>
      </c>
      <c r="H183" s="1">
        <f t="shared" si="14"/>
        <v>67075.83333333334</v>
      </c>
      <c r="I183" s="2">
        <f t="shared" si="15"/>
        <v>1.0460983799485177</v>
      </c>
      <c r="J183" s="2">
        <f t="shared" si="15"/>
        <v>1.025999218059198</v>
      </c>
      <c r="K183" s="2">
        <f t="shared" si="16"/>
        <v>7.761684993865941</v>
      </c>
      <c r="L183" s="2">
        <f t="shared" si="16"/>
        <v>10.720086126777076</v>
      </c>
      <c r="M183" s="2">
        <f t="shared" si="17"/>
        <v>8.610116645110182</v>
      </c>
      <c r="N183" s="2">
        <f t="shared" si="17"/>
        <v>11.137489164042918</v>
      </c>
    </row>
    <row r="184" spans="2:14" ht="12.75">
      <c r="B184" t="s">
        <v>17</v>
      </c>
      <c r="C184" s="1">
        <v>9678</v>
      </c>
      <c r="D184" s="1">
        <v>71658</v>
      </c>
      <c r="E184" s="1">
        <f t="shared" si="12"/>
        <v>9223.916666666666</v>
      </c>
      <c r="F184" s="1">
        <f t="shared" si="13"/>
        <v>68974.25</v>
      </c>
      <c r="G184" s="1">
        <f t="shared" si="14"/>
        <v>9134.708333333332</v>
      </c>
      <c r="H184" s="1">
        <f t="shared" si="14"/>
        <v>68121.33333333334</v>
      </c>
      <c r="I184" s="2">
        <f t="shared" si="15"/>
        <v>1.323664665455766</v>
      </c>
      <c r="J184" s="2">
        <f t="shared" si="15"/>
        <v>1.5586835795306229</v>
      </c>
      <c r="K184" s="2">
        <f t="shared" si="16"/>
        <v>11.37831473516546</v>
      </c>
      <c r="L184" s="2">
        <f t="shared" si="16"/>
        <v>14.215600251697822</v>
      </c>
      <c r="M184" s="2">
        <f t="shared" si="17"/>
        <v>10.583735572116197</v>
      </c>
      <c r="N184" s="2">
        <f t="shared" si="17"/>
        <v>12.827294146121005</v>
      </c>
    </row>
    <row r="185" spans="1:14" ht="12.75">
      <c r="A185">
        <v>1994</v>
      </c>
      <c r="B185" t="s">
        <v>6</v>
      </c>
      <c r="C185" s="1">
        <v>7240</v>
      </c>
      <c r="D185" s="1">
        <v>54977</v>
      </c>
      <c r="E185" s="1">
        <f t="shared" si="12"/>
        <v>9442.333333333334</v>
      </c>
      <c r="F185" s="1">
        <f t="shared" si="13"/>
        <v>70702</v>
      </c>
      <c r="G185" s="1">
        <f t="shared" si="14"/>
        <v>9333.125</v>
      </c>
      <c r="H185" s="1">
        <f t="shared" si="14"/>
        <v>69838.125</v>
      </c>
      <c r="I185" s="2">
        <f t="shared" si="15"/>
        <v>2.172118248621345</v>
      </c>
      <c r="J185" s="2">
        <f t="shared" si="15"/>
        <v>2.5201968056996265</v>
      </c>
      <c r="K185" s="2">
        <f t="shared" si="16"/>
        <v>15.614933258526776</v>
      </c>
      <c r="L185" s="2">
        <f t="shared" si="16"/>
        <v>18.38675264118993</v>
      </c>
      <c r="M185" s="2">
        <f t="shared" si="17"/>
        <v>12.027558905834098</v>
      </c>
      <c r="N185" s="2">
        <f t="shared" si="17"/>
        <v>13.908650217130116</v>
      </c>
    </row>
    <row r="186" spans="2:14" ht="12.75">
      <c r="B186" t="s">
        <v>7</v>
      </c>
      <c r="C186" s="1">
        <v>8055</v>
      </c>
      <c r="D186" s="1">
        <v>64490</v>
      </c>
      <c r="E186" s="1">
        <f t="shared" si="12"/>
        <v>9598.666666666666</v>
      </c>
      <c r="F186" s="1">
        <f t="shared" si="13"/>
        <v>71912.41666666667</v>
      </c>
      <c r="G186" s="1">
        <f t="shared" si="14"/>
        <v>9520.5</v>
      </c>
      <c r="H186" s="1">
        <f t="shared" si="14"/>
        <v>71307.20833333334</v>
      </c>
      <c r="I186" s="2">
        <f t="shared" si="15"/>
        <v>2.00763409897543</v>
      </c>
      <c r="J186" s="2">
        <f t="shared" si="15"/>
        <v>2.103554947005435</v>
      </c>
      <c r="K186" s="2">
        <f t="shared" si="16"/>
        <v>17.781610707974593</v>
      </c>
      <c r="L186" s="2">
        <f t="shared" si="16"/>
        <v>20.1257813339886</v>
      </c>
      <c r="M186" s="2">
        <f t="shared" si="17"/>
        <v>12.603246895012603</v>
      </c>
      <c r="N186" s="2">
        <f t="shared" si="17"/>
        <v>14.137837814268636</v>
      </c>
    </row>
    <row r="187" spans="2:14" ht="12.75">
      <c r="B187" t="s">
        <v>8</v>
      </c>
      <c r="C187" s="1">
        <v>11253</v>
      </c>
      <c r="D187" s="1">
        <v>88819</v>
      </c>
      <c r="E187" s="1">
        <f t="shared" si="12"/>
        <v>9774.916666666666</v>
      </c>
      <c r="F187" s="1">
        <f t="shared" si="13"/>
        <v>73244.16666666667</v>
      </c>
      <c r="G187" s="1">
        <f t="shared" si="14"/>
        <v>9686.791666666666</v>
      </c>
      <c r="H187" s="1">
        <f t="shared" si="14"/>
        <v>72578.29166666667</v>
      </c>
      <c r="I187" s="2">
        <f t="shared" si="15"/>
        <v>1.7466694676400039</v>
      </c>
      <c r="J187" s="2">
        <f t="shared" si="15"/>
        <v>1.7825453597783678</v>
      </c>
      <c r="K187" s="2">
        <f t="shared" si="16"/>
        <v>17.72993725037429</v>
      </c>
      <c r="L187" s="2">
        <f t="shared" si="16"/>
        <v>19.07777802419932</v>
      </c>
      <c r="M187" s="2">
        <f t="shared" si="17"/>
        <v>12.63156700672296</v>
      </c>
      <c r="N187" s="2">
        <f t="shared" si="17"/>
        <v>13.86873681853173</v>
      </c>
    </row>
    <row r="188" spans="2:14" ht="12.75">
      <c r="B188" t="s">
        <v>9</v>
      </c>
      <c r="C188" s="1">
        <v>9497</v>
      </c>
      <c r="D188" s="1">
        <v>72145</v>
      </c>
      <c r="E188" s="1">
        <f t="shared" si="12"/>
        <v>9922.416666666666</v>
      </c>
      <c r="F188" s="1">
        <f t="shared" si="13"/>
        <v>74328.66666666667</v>
      </c>
      <c r="G188" s="1">
        <f t="shared" si="14"/>
        <v>9848.666666666666</v>
      </c>
      <c r="H188" s="1">
        <f t="shared" si="14"/>
        <v>73786.41666666667</v>
      </c>
      <c r="I188" s="2">
        <f t="shared" si="15"/>
        <v>1.6710899291561105</v>
      </c>
      <c r="J188" s="2">
        <f t="shared" si="15"/>
        <v>1.6645817533824072</v>
      </c>
      <c r="K188" s="2">
        <f t="shared" si="16"/>
        <v>17.83644438632784</v>
      </c>
      <c r="L188" s="2">
        <f t="shared" si="16"/>
        <v>18.52597254672348</v>
      </c>
      <c r="M188" s="2">
        <f t="shared" si="17"/>
        <v>12.101958759860935</v>
      </c>
      <c r="N188" s="2">
        <f t="shared" si="17"/>
        <v>13.084874858469618</v>
      </c>
    </row>
    <row r="189" spans="2:14" ht="12.75">
      <c r="B189" t="s">
        <v>10</v>
      </c>
      <c r="C189" s="1">
        <v>10791</v>
      </c>
      <c r="D189" s="1">
        <v>89907</v>
      </c>
      <c r="E189" s="1">
        <f t="shared" si="12"/>
        <v>10061</v>
      </c>
      <c r="F189" s="1">
        <f t="shared" si="13"/>
        <v>75480.5</v>
      </c>
      <c r="G189" s="1">
        <f t="shared" si="14"/>
        <v>9991.708333333332</v>
      </c>
      <c r="H189" s="1">
        <f t="shared" si="14"/>
        <v>74904.58333333334</v>
      </c>
      <c r="I189" s="2">
        <f t="shared" si="15"/>
        <v>1.4523962634535934</v>
      </c>
      <c r="J189" s="2">
        <f t="shared" si="15"/>
        <v>1.5154099049396024</v>
      </c>
      <c r="K189" s="2">
        <f t="shared" si="16"/>
        <v>17.06436689174511</v>
      </c>
      <c r="L189" s="2">
        <f t="shared" si="16"/>
        <v>17.918959883713697</v>
      </c>
      <c r="M189" s="2">
        <f t="shared" si="17"/>
        <v>11.01827259141146</v>
      </c>
      <c r="N189" s="2">
        <f t="shared" si="17"/>
        <v>11.750439150512662</v>
      </c>
    </row>
    <row r="190" spans="2:14" ht="12.75">
      <c r="B190" t="s">
        <v>11</v>
      </c>
      <c r="C190" s="1">
        <v>12693</v>
      </c>
      <c r="D190" s="1">
        <v>98017</v>
      </c>
      <c r="E190" s="1">
        <f t="shared" si="12"/>
        <v>10159.083333333334</v>
      </c>
      <c r="F190" s="1">
        <f t="shared" si="13"/>
        <v>76384.75</v>
      </c>
      <c r="G190" s="1">
        <f t="shared" si="14"/>
        <v>10110.041666666668</v>
      </c>
      <c r="H190" s="1">
        <f t="shared" si="14"/>
        <v>75932.625</v>
      </c>
      <c r="I190" s="2">
        <f t="shared" si="15"/>
        <v>1.1843153281262602</v>
      </c>
      <c r="J190" s="2">
        <f t="shared" si="15"/>
        <v>1.3724683069015384</v>
      </c>
      <c r="K190" s="2">
        <f t="shared" si="16"/>
        <v>15.325247567656348</v>
      </c>
      <c r="L190" s="2">
        <f t="shared" si="16"/>
        <v>15.839629288915845</v>
      </c>
      <c r="M190" s="2">
        <f t="shared" si="17"/>
        <v>9.627973189306744</v>
      </c>
      <c r="N190" s="2">
        <f t="shared" si="17"/>
        <v>10.062962293445977</v>
      </c>
    </row>
    <row r="191" spans="2:14" ht="12.75">
      <c r="B191" t="s">
        <v>12</v>
      </c>
      <c r="C191" s="1">
        <v>13927</v>
      </c>
      <c r="D191" s="1">
        <v>104812</v>
      </c>
      <c r="E191" s="1">
        <f t="shared" si="12"/>
        <v>10447.833333333334</v>
      </c>
      <c r="F191" s="1">
        <f t="shared" si="13"/>
        <v>78236.83333333333</v>
      </c>
      <c r="G191" s="1">
        <f t="shared" si="14"/>
        <v>10303.458333333334</v>
      </c>
      <c r="H191" s="1">
        <f t="shared" si="14"/>
        <v>77310.79166666666</v>
      </c>
      <c r="I191" s="2">
        <f t="shared" si="15"/>
        <v>1.9131144365544088</v>
      </c>
      <c r="J191" s="2">
        <f t="shared" si="15"/>
        <v>1.814986202132033</v>
      </c>
      <c r="K191" s="2">
        <f t="shared" si="16"/>
        <v>13.183329985044324</v>
      </c>
      <c r="L191" s="2">
        <f t="shared" si="16"/>
        <v>12.958299400697456</v>
      </c>
      <c r="M191" s="2">
        <f t="shared" si="17"/>
        <v>7.431973780043691</v>
      </c>
      <c r="N191" s="2">
        <f t="shared" si="17"/>
        <v>7.642793812495569</v>
      </c>
    </row>
    <row r="192" spans="2:14" ht="12.75">
      <c r="B192" t="s">
        <v>13</v>
      </c>
      <c r="C192" s="1">
        <v>10536</v>
      </c>
      <c r="D192" s="1">
        <v>65899</v>
      </c>
      <c r="E192" s="1">
        <f t="shared" si="12"/>
        <v>10436.416666666666</v>
      </c>
      <c r="F192" s="1">
        <f t="shared" si="13"/>
        <v>78198.16666666667</v>
      </c>
      <c r="G192" s="1">
        <f t="shared" si="14"/>
        <v>10442.125</v>
      </c>
      <c r="H192" s="1">
        <f t="shared" si="14"/>
        <v>78217.5</v>
      </c>
      <c r="I192" s="2">
        <f t="shared" si="15"/>
        <v>1.3458264417691481</v>
      </c>
      <c r="J192" s="2">
        <f t="shared" si="15"/>
        <v>1.1728095312265197</v>
      </c>
      <c r="K192" s="2">
        <f t="shared" si="16"/>
        <v>9.698807835722917</v>
      </c>
      <c r="L192" s="2">
        <f t="shared" si="16"/>
        <v>9.387316499675975</v>
      </c>
      <c r="M192" s="2">
        <f t="shared" si="17"/>
        <v>5.434884158812892</v>
      </c>
      <c r="N192" s="2">
        <f t="shared" si="17"/>
        <v>5.478570940727266</v>
      </c>
    </row>
    <row r="193" spans="2:14" ht="12.75">
      <c r="B193" t="s">
        <v>14</v>
      </c>
      <c r="C193" s="1">
        <v>9336</v>
      </c>
      <c r="D193" s="1">
        <v>65201</v>
      </c>
      <c r="E193" s="1">
        <f t="shared" si="12"/>
        <v>10467.416666666666</v>
      </c>
      <c r="F193" s="1">
        <f t="shared" si="13"/>
        <v>78403.5</v>
      </c>
      <c r="G193" s="1">
        <f t="shared" si="14"/>
        <v>10451.916666666666</v>
      </c>
      <c r="H193" s="1">
        <f t="shared" si="14"/>
        <v>78300.83333333334</v>
      </c>
      <c r="I193" s="2">
        <f t="shared" si="15"/>
        <v>0.09377082410588855</v>
      </c>
      <c r="J193" s="2">
        <f t="shared" si="15"/>
        <v>0.10654052268780845</v>
      </c>
      <c r="K193" s="2">
        <f t="shared" si="16"/>
        <v>5.218446079928441</v>
      </c>
      <c r="L193" s="2">
        <f t="shared" si="16"/>
        <v>5.152022614659231</v>
      </c>
      <c r="M193" s="2">
        <f t="shared" si="17"/>
        <v>3.514233645714384</v>
      </c>
      <c r="N193" s="2">
        <f t="shared" si="17"/>
        <v>3.4604827198871106</v>
      </c>
    </row>
    <row r="194" spans="2:14" ht="12.75">
      <c r="B194" t="s">
        <v>15</v>
      </c>
      <c r="C194" s="1">
        <v>9685</v>
      </c>
      <c r="D194" s="1">
        <v>71931</v>
      </c>
      <c r="E194" s="1">
        <f t="shared" si="12"/>
        <v>10559.416666666666</v>
      </c>
      <c r="F194" s="1">
        <f t="shared" si="13"/>
        <v>78986.25</v>
      </c>
      <c r="G194" s="1">
        <f t="shared" si="14"/>
        <v>10513.416666666666</v>
      </c>
      <c r="H194" s="1">
        <f t="shared" si="14"/>
        <v>78694.875</v>
      </c>
      <c r="I194" s="2">
        <f t="shared" si="15"/>
        <v>0.5884088245377512</v>
      </c>
      <c r="J194" s="2">
        <f t="shared" si="15"/>
        <v>0.5032407062504518</v>
      </c>
      <c r="K194" s="2">
        <f t="shared" si="16"/>
        <v>1.7946591755229235</v>
      </c>
      <c r="L194" s="2">
        <f t="shared" si="16"/>
        <v>1.9868720191272757</v>
      </c>
      <c r="M194" s="2">
        <f t="shared" si="17"/>
        <v>1.732921022867572</v>
      </c>
      <c r="N194" s="2">
        <f t="shared" si="17"/>
        <v>1.5227399829189636</v>
      </c>
    </row>
    <row r="195" spans="2:14" ht="12.75">
      <c r="B195" t="s">
        <v>16</v>
      </c>
      <c r="C195" s="1">
        <v>9218</v>
      </c>
      <c r="D195" s="1">
        <v>68761</v>
      </c>
      <c r="E195" s="1">
        <f t="shared" si="12"/>
        <v>10548.166666666666</v>
      </c>
      <c r="F195" s="1">
        <f t="shared" si="13"/>
        <v>79204</v>
      </c>
      <c r="G195" s="1">
        <f t="shared" si="14"/>
        <v>10553.791666666666</v>
      </c>
      <c r="H195" s="1">
        <f t="shared" si="14"/>
        <v>79095.125</v>
      </c>
      <c r="I195" s="2">
        <f t="shared" si="15"/>
        <v>0.3840331005619646</v>
      </c>
      <c r="J195" s="2">
        <f t="shared" si="15"/>
        <v>0.5086099952506373</v>
      </c>
      <c r="K195" s="2">
        <f t="shared" si="16"/>
        <v>-0.8999128444001343</v>
      </c>
      <c r="L195" s="2">
        <f t="shared" si="16"/>
        <v>-0.7241434936669577</v>
      </c>
      <c r="M195" s="2">
        <f t="shared" si="17"/>
        <v>0.14346904985083597</v>
      </c>
      <c r="N195" s="2">
        <f t="shared" si="17"/>
        <v>-0.32959812754856443</v>
      </c>
    </row>
    <row r="196" spans="2:14" ht="12.75">
      <c r="B196" t="s">
        <v>17</v>
      </c>
      <c r="C196" s="1">
        <v>13143</v>
      </c>
      <c r="D196" s="1">
        <v>93883</v>
      </c>
      <c r="E196" s="1">
        <f t="shared" si="12"/>
        <v>10521.083333333334</v>
      </c>
      <c r="F196" s="1">
        <f t="shared" si="13"/>
        <v>78619</v>
      </c>
      <c r="G196" s="1">
        <f t="shared" si="14"/>
        <v>10534.625</v>
      </c>
      <c r="H196" s="1">
        <f t="shared" si="14"/>
        <v>78911.5</v>
      </c>
      <c r="I196" s="2">
        <f t="shared" si="15"/>
        <v>-0.18160929523749303</v>
      </c>
      <c r="J196" s="2">
        <f t="shared" si="15"/>
        <v>-0.2321571651855976</v>
      </c>
      <c r="K196" s="2">
        <f t="shared" si="16"/>
        <v>-2.3495616981466583</v>
      </c>
      <c r="L196" s="2">
        <f t="shared" si="16"/>
        <v>-2.666069646172076</v>
      </c>
      <c r="M196" s="2">
        <f t="shared" si="17"/>
        <v>-1.1309639743997195</v>
      </c>
      <c r="N196" s="2">
        <f t="shared" si="17"/>
        <v>-1.7784187611491404</v>
      </c>
    </row>
    <row r="197" spans="1:14" ht="12.75">
      <c r="A197">
        <v>1995</v>
      </c>
      <c r="B197" t="s">
        <v>6</v>
      </c>
      <c r="C197" s="1">
        <v>7103</v>
      </c>
      <c r="D197" s="1">
        <v>54513</v>
      </c>
      <c r="E197" s="1">
        <f t="shared" si="12"/>
        <v>10606</v>
      </c>
      <c r="F197" s="1">
        <f t="shared" si="13"/>
        <v>79156.91666666667</v>
      </c>
      <c r="G197" s="1">
        <f t="shared" si="14"/>
        <v>10563.541666666668</v>
      </c>
      <c r="H197" s="1">
        <f t="shared" si="14"/>
        <v>78887.95833333334</v>
      </c>
      <c r="I197" s="2">
        <f t="shared" si="15"/>
        <v>0.2744916564819988</v>
      </c>
      <c r="J197" s="2">
        <f t="shared" si="15"/>
        <v>-0.029832998570114455</v>
      </c>
      <c r="K197" s="2">
        <f t="shared" si="16"/>
        <v>-4.918251557931612</v>
      </c>
      <c r="L197" s="2">
        <f t="shared" si="16"/>
        <v>-5.355763722076304</v>
      </c>
      <c r="M197" s="2">
        <f t="shared" si="17"/>
        <v>-2.510985094389568</v>
      </c>
      <c r="N197" s="2">
        <f t="shared" si="17"/>
        <v>-3.3170935983116436</v>
      </c>
    </row>
    <row r="198" spans="2:14" ht="12.75">
      <c r="B198" t="s">
        <v>7</v>
      </c>
      <c r="C198" s="1">
        <v>8427</v>
      </c>
      <c r="D198" s="1">
        <v>66954</v>
      </c>
      <c r="E198" s="1">
        <f t="shared" si="12"/>
        <v>10281.75</v>
      </c>
      <c r="F198" s="1">
        <f t="shared" si="13"/>
        <v>76845.16666666667</v>
      </c>
      <c r="G198" s="1">
        <f t="shared" si="14"/>
        <v>10443.875</v>
      </c>
      <c r="H198" s="1">
        <f t="shared" si="14"/>
        <v>78001.04166666667</v>
      </c>
      <c r="I198" s="2">
        <f t="shared" si="15"/>
        <v>-1.1328271373631935</v>
      </c>
      <c r="J198" s="2">
        <f t="shared" si="15"/>
        <v>-1.1242738250609676</v>
      </c>
      <c r="K198" s="2">
        <f t="shared" si="16"/>
        <v>-6.7307500468854045</v>
      </c>
      <c r="L198" s="2">
        <f t="shared" si="16"/>
        <v>-6.983145289310798</v>
      </c>
      <c r="M198" s="2">
        <f t="shared" si="17"/>
        <v>-2.8980911873092197</v>
      </c>
      <c r="N198" s="2">
        <f t="shared" si="17"/>
        <v>-3.9325019067321563</v>
      </c>
    </row>
    <row r="199" spans="2:14" ht="12.75">
      <c r="B199" t="s">
        <v>8</v>
      </c>
      <c r="C199" s="1">
        <v>12357</v>
      </c>
      <c r="D199" s="1">
        <v>95812</v>
      </c>
      <c r="E199" s="1">
        <f t="shared" si="12"/>
        <v>10102.833333333334</v>
      </c>
      <c r="F199" s="1">
        <f t="shared" si="13"/>
        <v>75789.91666666667</v>
      </c>
      <c r="G199" s="1">
        <f t="shared" si="14"/>
        <v>10192.291666666668</v>
      </c>
      <c r="H199" s="1">
        <f t="shared" si="14"/>
        <v>76317.54166666667</v>
      </c>
      <c r="I199" s="2">
        <f t="shared" si="15"/>
        <v>-2.4089079324803606</v>
      </c>
      <c r="J199" s="2">
        <f t="shared" si="15"/>
        <v>-2.1583045098222584</v>
      </c>
      <c r="K199" s="2">
        <f t="shared" si="16"/>
        <v>-5.8545880739577285</v>
      </c>
      <c r="L199" s="2">
        <f t="shared" si="16"/>
        <v>-6.256585178957238</v>
      </c>
      <c r="M199" s="2">
        <f t="shared" si="17"/>
        <v>-2.846657056281188</v>
      </c>
      <c r="N199" s="2">
        <f t="shared" si="17"/>
        <v>-4.164292672991991</v>
      </c>
    </row>
    <row r="200" spans="2:14" ht="12.75">
      <c r="B200" t="s">
        <v>9</v>
      </c>
      <c r="C200" s="1">
        <v>9362</v>
      </c>
      <c r="D200" s="1">
        <v>74758</v>
      </c>
      <c r="E200" s="1">
        <f t="shared" si="12"/>
        <v>9948</v>
      </c>
      <c r="F200" s="1">
        <f t="shared" si="13"/>
        <v>74715</v>
      </c>
      <c r="G200" s="1">
        <f t="shared" si="14"/>
        <v>10025.416666666668</v>
      </c>
      <c r="H200" s="1">
        <f t="shared" si="14"/>
        <v>75252.45833333334</v>
      </c>
      <c r="I200" s="2">
        <f t="shared" si="15"/>
        <v>-1.6372667252621511</v>
      </c>
      <c r="J200" s="2">
        <f t="shared" si="15"/>
        <v>-1.3955943942551414</v>
      </c>
      <c r="K200" s="2">
        <f t="shared" si="16"/>
        <v>-5.016209446659431</v>
      </c>
      <c r="L200" s="2">
        <f t="shared" si="16"/>
        <v>-5.93590116255983</v>
      </c>
      <c r="M200" s="2">
        <f t="shared" si="17"/>
        <v>-2.311521761895932</v>
      </c>
      <c r="N200" s="2">
        <f t="shared" si="17"/>
        <v>-3.956931033741199</v>
      </c>
    </row>
    <row r="201" spans="2:14" ht="12.75">
      <c r="B201" t="s">
        <v>10</v>
      </c>
      <c r="C201" s="1">
        <v>10466</v>
      </c>
      <c r="D201" s="1">
        <v>82887</v>
      </c>
      <c r="E201" s="1">
        <f t="shared" si="12"/>
        <v>9855.583333333334</v>
      </c>
      <c r="F201" s="1">
        <f t="shared" si="13"/>
        <v>74009.33333333333</v>
      </c>
      <c r="G201" s="1">
        <f t="shared" si="14"/>
        <v>9901.791666666668</v>
      </c>
      <c r="H201" s="1">
        <f t="shared" si="14"/>
        <v>74362.16666666666</v>
      </c>
      <c r="I201" s="2">
        <f t="shared" si="15"/>
        <v>-1.2331158305972423</v>
      </c>
      <c r="J201" s="2">
        <f t="shared" si="15"/>
        <v>-1.1830731997127657</v>
      </c>
      <c r="K201" s="2">
        <f t="shared" si="16"/>
        <v>-4.17661898764662</v>
      </c>
      <c r="L201" s="2">
        <f t="shared" si="16"/>
        <v>-5.938419087143487</v>
      </c>
      <c r="M201" s="2">
        <f t="shared" si="17"/>
        <v>-1.2772298065563064</v>
      </c>
      <c r="N201" s="2">
        <f t="shared" si="17"/>
        <v>-3.288913363558521</v>
      </c>
    </row>
    <row r="202" spans="2:14" ht="12.75">
      <c r="B202" t="s">
        <v>11</v>
      </c>
      <c r="C202" s="1">
        <v>13712</v>
      </c>
      <c r="D202" s="1">
        <v>104472</v>
      </c>
      <c r="E202" s="1">
        <f t="shared" si="12"/>
        <v>9889.416666666666</v>
      </c>
      <c r="F202" s="1">
        <f t="shared" si="13"/>
        <v>73807.08333333333</v>
      </c>
      <c r="G202" s="1">
        <f t="shared" si="14"/>
        <v>9872.5</v>
      </c>
      <c r="H202" s="1">
        <f t="shared" si="14"/>
        <v>73908.20833333333</v>
      </c>
      <c r="I202" s="2">
        <f t="shared" si="15"/>
        <v>-0.29582188408664933</v>
      </c>
      <c r="J202" s="2">
        <f t="shared" si="15"/>
        <v>-0.6104694815687992</v>
      </c>
      <c r="K202" s="2">
        <f t="shared" si="16"/>
        <v>-3.0557961642361846</v>
      </c>
      <c r="L202" s="2">
        <f t="shared" si="16"/>
        <v>-5.229751050227151</v>
      </c>
      <c r="M202" s="2">
        <f t="shared" si="17"/>
        <v>-0.14804911429970957</v>
      </c>
      <c r="N202" s="2">
        <f t="shared" si="17"/>
        <v>-2.3953769618816523</v>
      </c>
    </row>
    <row r="203" spans="2:14" ht="12.75">
      <c r="B203" t="s">
        <v>12</v>
      </c>
      <c r="C203" s="1">
        <v>10036</v>
      </c>
      <c r="D203" s="1">
        <v>77071</v>
      </c>
      <c r="E203" s="1">
        <f t="shared" si="12"/>
        <v>9704</v>
      </c>
      <c r="F203" s="1">
        <f t="shared" si="13"/>
        <v>72533.33333333333</v>
      </c>
      <c r="G203" s="1">
        <f t="shared" si="14"/>
        <v>9796.708333333332</v>
      </c>
      <c r="H203" s="1">
        <f t="shared" si="14"/>
        <v>73170.20833333333</v>
      </c>
      <c r="I203" s="2">
        <f t="shared" si="15"/>
        <v>-0.7677049041951562</v>
      </c>
      <c r="J203" s="2">
        <f t="shared" si="15"/>
        <v>-0.9985359091260193</v>
      </c>
      <c r="K203" s="2">
        <f t="shared" si="16"/>
        <v>-3.8023863524307444</v>
      </c>
      <c r="L203" s="2">
        <f t="shared" si="16"/>
        <v>-6.027113347991971</v>
      </c>
      <c r="M203" s="2">
        <f t="shared" si="17"/>
        <v>1.6275479800222428</v>
      </c>
      <c r="N203" s="2">
        <f t="shared" si="17"/>
        <v>-0.9056060863451734</v>
      </c>
    </row>
    <row r="204" spans="2:14" ht="12.75">
      <c r="B204" t="s">
        <v>13</v>
      </c>
      <c r="C204" s="1">
        <v>8389</v>
      </c>
      <c r="D204" s="1">
        <v>53236</v>
      </c>
      <c r="E204" s="1">
        <f aca="true" t="shared" si="18" ref="E204:E235">AVERAGE(C198:C209)</f>
        <v>9774.583333333334</v>
      </c>
      <c r="F204" s="1">
        <f aca="true" t="shared" si="19" ref="F204:F235">AVERAGE(D198:D209)</f>
        <v>72977.58333333333</v>
      </c>
      <c r="G204" s="1">
        <f t="shared" si="14"/>
        <v>9739.291666666668</v>
      </c>
      <c r="H204" s="1">
        <f t="shared" si="14"/>
        <v>72755.45833333333</v>
      </c>
      <c r="I204" s="2">
        <f t="shared" si="15"/>
        <v>-0.5860812092496843</v>
      </c>
      <c r="J204" s="2">
        <f t="shared" si="15"/>
        <v>-0.5668290544022625</v>
      </c>
      <c r="K204" s="2">
        <f t="shared" si="16"/>
        <v>-1.7310784231587206</v>
      </c>
      <c r="L204" s="2">
        <f t="shared" si="16"/>
        <v>-4.372163833282144</v>
      </c>
      <c r="M204" s="2">
        <f t="shared" si="17"/>
        <v>3.460843474094105</v>
      </c>
      <c r="N204" s="2">
        <f t="shared" si="17"/>
        <v>0.6268529898051582</v>
      </c>
    </row>
    <row r="205" spans="2:14" ht="12.75">
      <c r="B205" t="s">
        <v>14</v>
      </c>
      <c r="C205" s="1">
        <v>7478</v>
      </c>
      <c r="D205" s="1">
        <v>52302</v>
      </c>
      <c r="E205" s="1">
        <f t="shared" si="18"/>
        <v>9905.416666666666</v>
      </c>
      <c r="F205" s="1">
        <f t="shared" si="19"/>
        <v>73826.16666666667</v>
      </c>
      <c r="G205" s="1">
        <f aca="true" t="shared" si="20" ref="G205:H268">AVERAGE(E204:E205)</f>
        <v>9840</v>
      </c>
      <c r="H205" s="1">
        <f t="shared" si="20"/>
        <v>73401.875</v>
      </c>
      <c r="I205" s="2">
        <f t="shared" si="15"/>
        <v>1.0340416611406482</v>
      </c>
      <c r="J205" s="2">
        <f t="shared" si="15"/>
        <v>0.8884785849400885</v>
      </c>
      <c r="K205" s="2">
        <f t="shared" si="16"/>
        <v>2.791325143592985</v>
      </c>
      <c r="L205" s="2">
        <f t="shared" si="16"/>
        <v>-0.422849486875279</v>
      </c>
      <c r="M205" s="2">
        <f t="shared" si="17"/>
        <v>5.224003752512232</v>
      </c>
      <c r="N205" s="2">
        <f t="shared" si="17"/>
        <v>2.0283210946876693</v>
      </c>
    </row>
    <row r="206" spans="2:14" ht="12.75">
      <c r="B206" t="s">
        <v>15</v>
      </c>
      <c r="C206" s="1">
        <v>8576</v>
      </c>
      <c r="D206" s="1">
        <v>63463</v>
      </c>
      <c r="E206" s="1">
        <f t="shared" si="18"/>
        <v>10066.666666666666</v>
      </c>
      <c r="F206" s="1">
        <f t="shared" si="19"/>
        <v>74221.08333333333</v>
      </c>
      <c r="G206" s="1">
        <f t="shared" si="20"/>
        <v>9986.041666666666</v>
      </c>
      <c r="H206" s="1">
        <f t="shared" si="20"/>
        <v>74023.625</v>
      </c>
      <c r="I206" s="2">
        <f aca="true" t="shared" si="21" ref="I206:J269">G206*100/G205-100</f>
        <v>1.4841632791327868</v>
      </c>
      <c r="J206" s="2">
        <f t="shared" si="21"/>
        <v>0.8470492068492774</v>
      </c>
      <c r="K206" s="2">
        <f t="shared" si="16"/>
        <v>5.343501932587998</v>
      </c>
      <c r="L206" s="2">
        <f t="shared" si="16"/>
        <v>1.7205971676451242</v>
      </c>
      <c r="M206" s="2">
        <f t="shared" si="17"/>
        <v>6.809415569682386</v>
      </c>
      <c r="N206" s="2">
        <f t="shared" si="17"/>
        <v>3.4468928656373095</v>
      </c>
    </row>
    <row r="207" spans="2:14" ht="12.75">
      <c r="B207" t="s">
        <v>16</v>
      </c>
      <c r="C207" s="1">
        <v>9624</v>
      </c>
      <c r="D207" s="1">
        <v>66334</v>
      </c>
      <c r="E207" s="1">
        <f t="shared" si="18"/>
        <v>10159.333333333334</v>
      </c>
      <c r="F207" s="1">
        <f t="shared" si="19"/>
        <v>74575.16666666667</v>
      </c>
      <c r="G207" s="1">
        <f t="shared" si="20"/>
        <v>10113</v>
      </c>
      <c r="H207" s="1">
        <f t="shared" si="20"/>
        <v>74398.125</v>
      </c>
      <c r="I207" s="2">
        <f t="shared" si="21"/>
        <v>1.2713579371205697</v>
      </c>
      <c r="J207" s="2">
        <f t="shared" si="21"/>
        <v>0.5059195628422657</v>
      </c>
      <c r="K207" s="2">
        <f t="shared" si="16"/>
        <v>8.939459609582414</v>
      </c>
      <c r="L207" s="2">
        <f t="shared" si="16"/>
        <v>4.76631261864793</v>
      </c>
      <c r="M207" s="2">
        <f t="shared" si="17"/>
        <v>8.39688338060499</v>
      </c>
      <c r="N207" s="2">
        <f t="shared" si="17"/>
        <v>4.9819618383914985</v>
      </c>
    </row>
    <row r="208" spans="2:14" ht="12.75">
      <c r="B208" t="s">
        <v>17</v>
      </c>
      <c r="C208" s="1">
        <v>10918</v>
      </c>
      <c r="D208" s="1">
        <v>78598</v>
      </c>
      <c r="E208" s="1">
        <f t="shared" si="18"/>
        <v>10266.083333333334</v>
      </c>
      <c r="F208" s="1">
        <f t="shared" si="19"/>
        <v>74994.08333333333</v>
      </c>
      <c r="G208" s="1">
        <f t="shared" si="20"/>
        <v>10212.708333333334</v>
      </c>
      <c r="H208" s="1">
        <f t="shared" si="20"/>
        <v>74784.625</v>
      </c>
      <c r="I208" s="2">
        <f t="shared" si="21"/>
        <v>0.9859421866244844</v>
      </c>
      <c r="J208" s="2">
        <f t="shared" si="21"/>
        <v>0.5195023396086924</v>
      </c>
      <c r="K208" s="2">
        <f t="shared" si="16"/>
        <v>11.199459778846972</v>
      </c>
      <c r="L208" s="2">
        <f t="shared" si="16"/>
        <v>7.151382035261079</v>
      </c>
      <c r="M208" s="2">
        <f t="shared" si="17"/>
        <v>9.808006547242158</v>
      </c>
      <c r="N208" s="2">
        <f t="shared" si="17"/>
        <v>6.425644487488185</v>
      </c>
    </row>
    <row r="209" spans="1:14" ht="12.75">
      <c r="A209">
        <v>1996</v>
      </c>
      <c r="B209" t="s">
        <v>6</v>
      </c>
      <c r="C209" s="1">
        <v>7950</v>
      </c>
      <c r="D209" s="1">
        <v>59844</v>
      </c>
      <c r="E209" s="1">
        <f t="shared" si="18"/>
        <v>10057.666666666666</v>
      </c>
      <c r="F209" s="1">
        <f t="shared" si="19"/>
        <v>73272.5</v>
      </c>
      <c r="G209" s="1">
        <f t="shared" si="20"/>
        <v>10161.875</v>
      </c>
      <c r="H209" s="1">
        <f t="shared" si="20"/>
        <v>74133.29166666666</v>
      </c>
      <c r="I209" s="2">
        <f t="shared" si="21"/>
        <v>-0.49774586401747456</v>
      </c>
      <c r="J209" s="2">
        <f t="shared" si="21"/>
        <v>-0.8709455096329464</v>
      </c>
      <c r="K209" s="2">
        <f t="shared" si="16"/>
        <v>13.116650575661069</v>
      </c>
      <c r="L209" s="2">
        <f t="shared" si="16"/>
        <v>9.514801390593277</v>
      </c>
      <c r="M209" s="2">
        <f t="shared" si="17"/>
        <v>11.841659398834551</v>
      </c>
      <c r="N209" s="2">
        <f t="shared" si="17"/>
        <v>8.499413532194325</v>
      </c>
    </row>
    <row r="210" spans="2:14" ht="12.75">
      <c r="B210" t="s">
        <v>7</v>
      </c>
      <c r="C210" s="1">
        <v>9997</v>
      </c>
      <c r="D210" s="1">
        <v>77137</v>
      </c>
      <c r="E210" s="1">
        <f t="shared" si="18"/>
        <v>10468.5</v>
      </c>
      <c r="F210" s="1">
        <f t="shared" si="19"/>
        <v>75908.91666666667</v>
      </c>
      <c r="G210" s="1">
        <f t="shared" si="20"/>
        <v>10263.083333333332</v>
      </c>
      <c r="H210" s="1">
        <f t="shared" si="20"/>
        <v>74590.70833333334</v>
      </c>
      <c r="I210" s="2">
        <f t="shared" si="21"/>
        <v>0.9959612112266001</v>
      </c>
      <c r="J210" s="2">
        <f t="shared" si="21"/>
        <v>0.6170192316879906</v>
      </c>
      <c r="K210" s="2">
        <f t="shared" si="16"/>
        <v>15.445596231758813</v>
      </c>
      <c r="L210" s="2">
        <f t="shared" si="16"/>
        <v>11.677760717838467</v>
      </c>
      <c r="M210" s="2">
        <f t="shared" si="17"/>
        <v>12.999028686674848</v>
      </c>
      <c r="N210" s="2">
        <f t="shared" si="17"/>
        <v>9.856148670763275</v>
      </c>
    </row>
    <row r="211" spans="2:14" ht="12.75">
      <c r="B211" t="s">
        <v>8</v>
      </c>
      <c r="C211" s="1">
        <v>14292</v>
      </c>
      <c r="D211" s="1">
        <v>100551</v>
      </c>
      <c r="E211" s="1">
        <f t="shared" si="18"/>
        <v>10485.083333333334</v>
      </c>
      <c r="F211" s="1">
        <f t="shared" si="19"/>
        <v>76080.75</v>
      </c>
      <c r="G211" s="1">
        <f t="shared" si="20"/>
        <v>10476.791666666668</v>
      </c>
      <c r="H211" s="1">
        <f t="shared" si="20"/>
        <v>75994.83333333334</v>
      </c>
      <c r="I211" s="2">
        <f t="shared" si="21"/>
        <v>2.082301452617415</v>
      </c>
      <c r="J211" s="2">
        <f t="shared" si="21"/>
        <v>1.882439557652674</v>
      </c>
      <c r="K211" s="2">
        <f t="shared" si="16"/>
        <v>15.919715447154474</v>
      </c>
      <c r="L211" s="2">
        <f t="shared" si="16"/>
        <v>11.582356263605888</v>
      </c>
      <c r="M211" s="2">
        <f t="shared" si="17"/>
        <v>14.030549481535147</v>
      </c>
      <c r="N211" s="2">
        <f t="shared" si="17"/>
        <v>11.129110587059174</v>
      </c>
    </row>
    <row r="212" spans="2:14" ht="12.75">
      <c r="B212" t="s">
        <v>9</v>
      </c>
      <c r="C212" s="1">
        <v>10474</v>
      </c>
      <c r="D212" s="1">
        <v>79007</v>
      </c>
      <c r="E212" s="1">
        <f t="shared" si="18"/>
        <v>10637.166666666666</v>
      </c>
      <c r="F212" s="1">
        <f t="shared" si="19"/>
        <v>77013.75</v>
      </c>
      <c r="G212" s="1">
        <f t="shared" si="20"/>
        <v>10561.125</v>
      </c>
      <c r="H212" s="1">
        <f t="shared" si="20"/>
        <v>76547.25</v>
      </c>
      <c r="I212" s="2">
        <f t="shared" si="21"/>
        <v>0.8049538066281343</v>
      </c>
      <c r="J212" s="2">
        <f t="shared" si="21"/>
        <v>0.7269134524496081</v>
      </c>
      <c r="K212" s="2">
        <f aca="true" t="shared" si="22" ref="K212:L275">G218*100/G206-100</f>
        <v>14.857405127991157</v>
      </c>
      <c r="L212" s="2">
        <f t="shared" si="22"/>
        <v>10.902037468893653</v>
      </c>
      <c r="M212" s="2">
        <f t="shared" si="17"/>
        <v>14.703339806519097</v>
      </c>
      <c r="N212" s="2">
        <f t="shared" si="17"/>
        <v>12.100120565702511</v>
      </c>
    </row>
    <row r="213" spans="2:14" ht="12.75">
      <c r="B213" t="s">
        <v>10</v>
      </c>
      <c r="C213" s="1">
        <v>11747</v>
      </c>
      <c r="D213" s="1">
        <v>87914</v>
      </c>
      <c r="E213" s="1">
        <f t="shared" si="18"/>
        <v>10936.75</v>
      </c>
      <c r="F213" s="1">
        <f t="shared" si="19"/>
        <v>78799.25</v>
      </c>
      <c r="G213" s="1">
        <f t="shared" si="20"/>
        <v>10786.958333333332</v>
      </c>
      <c r="H213" s="1">
        <f t="shared" si="20"/>
        <v>77906.5</v>
      </c>
      <c r="I213" s="2">
        <f t="shared" si="21"/>
        <v>2.1383454256372545</v>
      </c>
      <c r="J213" s="2">
        <f t="shared" si="21"/>
        <v>1.775700629349842</v>
      </c>
      <c r="K213" s="2">
        <f t="shared" si="22"/>
        <v>14.36599756089521</v>
      </c>
      <c r="L213" s="2">
        <f t="shared" si="22"/>
        <v>11.445180910137182</v>
      </c>
      <c r="M213" s="2">
        <f t="shared" si="17"/>
        <v>14.830936761003898</v>
      </c>
      <c r="N213" s="2">
        <f t="shared" si="17"/>
        <v>12.6531859902028</v>
      </c>
    </row>
    <row r="214" spans="2:14" ht="12.75">
      <c r="B214" t="s">
        <v>11</v>
      </c>
      <c r="C214" s="1">
        <v>11211</v>
      </c>
      <c r="D214" s="1">
        <v>83813</v>
      </c>
      <c r="E214" s="1">
        <f t="shared" si="18"/>
        <v>11019.583333333334</v>
      </c>
      <c r="F214" s="1">
        <f t="shared" si="19"/>
        <v>79588.08333333333</v>
      </c>
      <c r="G214" s="1">
        <f t="shared" si="20"/>
        <v>10978.166666666668</v>
      </c>
      <c r="H214" s="1">
        <f t="shared" si="20"/>
        <v>79193.66666666666</v>
      </c>
      <c r="I214" s="2">
        <f t="shared" si="21"/>
        <v>1.7725880403419438</v>
      </c>
      <c r="J214" s="2">
        <f t="shared" si="21"/>
        <v>1.6521941900440424</v>
      </c>
      <c r="K214" s="2">
        <f t="shared" si="22"/>
        <v>14.332224964810976</v>
      </c>
      <c r="L214" s="2">
        <f t="shared" si="22"/>
        <v>12.164655056659939</v>
      </c>
      <c r="M214" s="2">
        <f t="shared" si="17"/>
        <v>14.924718411089444</v>
      </c>
      <c r="N214" s="2">
        <f t="shared" si="17"/>
        <v>13.067710738327321</v>
      </c>
    </row>
    <row r="215" spans="2:14" ht="12.75">
      <c r="B215" t="s">
        <v>12</v>
      </c>
      <c r="C215" s="1">
        <v>14966</v>
      </c>
      <c r="D215" s="1">
        <v>108708</v>
      </c>
      <c r="E215" s="1">
        <f t="shared" si="18"/>
        <v>11143.833333333334</v>
      </c>
      <c r="F215" s="1">
        <f t="shared" si="19"/>
        <v>80676.33333333333</v>
      </c>
      <c r="G215" s="1">
        <f t="shared" si="20"/>
        <v>11081.708333333334</v>
      </c>
      <c r="H215" s="1">
        <f t="shared" si="20"/>
        <v>80132.20833333333</v>
      </c>
      <c r="I215" s="2">
        <f t="shared" si="21"/>
        <v>0.9431599083028459</v>
      </c>
      <c r="J215" s="2">
        <f t="shared" si="21"/>
        <v>1.1851221267694</v>
      </c>
      <c r="K215" s="2">
        <f t="shared" si="22"/>
        <v>16.05674805748609</v>
      </c>
      <c r="L215" s="2">
        <f t="shared" si="22"/>
        <v>14.418173571365571</v>
      </c>
      <c r="M215" s="2">
        <f aca="true" t="shared" si="23" ref="M215:N278">SUM(E216:E227)*100/SUM(E204:E215)-100</f>
        <v>14.754097267065518</v>
      </c>
      <c r="N215" s="2">
        <f t="shared" si="23"/>
        <v>13.179028737835836</v>
      </c>
    </row>
    <row r="216" spans="2:14" ht="12.75">
      <c r="B216" t="s">
        <v>13</v>
      </c>
      <c r="C216" s="1">
        <v>8588</v>
      </c>
      <c r="D216" s="1">
        <v>55298</v>
      </c>
      <c r="E216" s="1">
        <f t="shared" si="18"/>
        <v>11343.333333333334</v>
      </c>
      <c r="F216" s="1">
        <f t="shared" si="19"/>
        <v>81827</v>
      </c>
      <c r="G216" s="1">
        <f t="shared" si="20"/>
        <v>11243.583333333334</v>
      </c>
      <c r="H216" s="1">
        <f t="shared" si="20"/>
        <v>81251.66666666666</v>
      </c>
      <c r="I216" s="2">
        <f t="shared" si="21"/>
        <v>1.4607404845071414</v>
      </c>
      <c r="J216" s="2">
        <f t="shared" si="21"/>
        <v>1.3970142051703078</v>
      </c>
      <c r="K216" s="2">
        <f t="shared" si="22"/>
        <v>16.75178836769328</v>
      </c>
      <c r="L216" s="2">
        <f t="shared" si="22"/>
        <v>15.614657098152847</v>
      </c>
      <c r="M216" s="2">
        <f t="shared" si="23"/>
        <v>14.377685089595772</v>
      </c>
      <c r="N216" s="2">
        <f t="shared" si="23"/>
        <v>13.120317787477447</v>
      </c>
    </row>
    <row r="217" spans="2:14" ht="12.75">
      <c r="B217" t="s">
        <v>14</v>
      </c>
      <c r="C217" s="1">
        <v>9303</v>
      </c>
      <c r="D217" s="1">
        <v>63498</v>
      </c>
      <c r="E217" s="1">
        <f t="shared" si="18"/>
        <v>11469.666666666666</v>
      </c>
      <c r="F217" s="1">
        <f t="shared" si="19"/>
        <v>81980.08333333333</v>
      </c>
      <c r="G217" s="1">
        <f t="shared" si="20"/>
        <v>11406.5</v>
      </c>
      <c r="H217" s="1">
        <f t="shared" si="20"/>
        <v>81903.54166666666</v>
      </c>
      <c r="I217" s="2">
        <f t="shared" si="21"/>
        <v>1.4489746003275883</v>
      </c>
      <c r="J217" s="2">
        <f t="shared" si="21"/>
        <v>0.802291235051598</v>
      </c>
      <c r="K217" s="2">
        <f t="shared" si="22"/>
        <v>15.63336422171227</v>
      </c>
      <c r="L217" s="2">
        <f t="shared" si="22"/>
        <v>14.953812649544133</v>
      </c>
      <c r="M217" s="2">
        <f t="shared" si="23"/>
        <v>14.032528028613015</v>
      </c>
      <c r="N217" s="2">
        <f t="shared" si="23"/>
        <v>13.267925237843528</v>
      </c>
    </row>
    <row r="218" spans="2:14" ht="12.75">
      <c r="B218" t="s">
        <v>15</v>
      </c>
      <c r="C218" s="1">
        <v>12171</v>
      </c>
      <c r="D218" s="1">
        <v>84889</v>
      </c>
      <c r="E218" s="1">
        <f t="shared" si="18"/>
        <v>11469.75</v>
      </c>
      <c r="F218" s="1">
        <f t="shared" si="19"/>
        <v>82207.33333333333</v>
      </c>
      <c r="G218" s="1">
        <f t="shared" si="20"/>
        <v>11469.708333333332</v>
      </c>
      <c r="H218" s="1">
        <f t="shared" si="20"/>
        <v>82093.70833333333</v>
      </c>
      <c r="I218" s="2">
        <f t="shared" si="21"/>
        <v>0.5541431055392394</v>
      </c>
      <c r="J218" s="2">
        <f t="shared" si="21"/>
        <v>0.2321836916901816</v>
      </c>
      <c r="K218" s="2">
        <f t="shared" si="22"/>
        <v>15.516812839541245</v>
      </c>
      <c r="L218" s="2">
        <f t="shared" si="22"/>
        <v>14.950515313526381</v>
      </c>
      <c r="M218" s="2">
        <f t="shared" si="23"/>
        <v>13.974036373795371</v>
      </c>
      <c r="N218" s="2">
        <f t="shared" si="23"/>
        <v>13.559577407576683</v>
      </c>
    </row>
    <row r="219" spans="2:14" ht="12.75">
      <c r="B219" t="s">
        <v>16</v>
      </c>
      <c r="C219" s="1">
        <v>10618</v>
      </c>
      <c r="D219" s="1">
        <v>75800</v>
      </c>
      <c r="E219" s="1">
        <f t="shared" si="18"/>
        <v>11661.916666666666</v>
      </c>
      <c r="F219" s="1">
        <f t="shared" si="19"/>
        <v>83618.91666666667</v>
      </c>
      <c r="G219" s="1">
        <f t="shared" si="20"/>
        <v>11565.833333333332</v>
      </c>
      <c r="H219" s="1">
        <f t="shared" si="20"/>
        <v>82913.125</v>
      </c>
      <c r="I219" s="2">
        <f t="shared" si="21"/>
        <v>0.8380771089064325</v>
      </c>
      <c r="J219" s="2">
        <f t="shared" si="21"/>
        <v>0.9981479498276684</v>
      </c>
      <c r="K219" s="2">
        <f t="shared" si="22"/>
        <v>13.896410402994363</v>
      </c>
      <c r="L219" s="2">
        <f t="shared" si="22"/>
        <v>13.839613297136083</v>
      </c>
      <c r="M219" s="2">
        <f t="shared" si="23"/>
        <v>13.833620105987137</v>
      </c>
      <c r="N219" s="2">
        <f t="shared" si="23"/>
        <v>13.678727693460758</v>
      </c>
    </row>
    <row r="220" spans="2:14" ht="12.75">
      <c r="B220" t="s">
        <v>17</v>
      </c>
      <c r="C220" s="1">
        <v>12409</v>
      </c>
      <c r="D220" s="1">
        <v>91657</v>
      </c>
      <c r="E220" s="1">
        <f t="shared" si="18"/>
        <v>11690.916666666666</v>
      </c>
      <c r="F220" s="1">
        <f t="shared" si="19"/>
        <v>84144.91666666667</v>
      </c>
      <c r="G220" s="1">
        <f t="shared" si="20"/>
        <v>11676.416666666666</v>
      </c>
      <c r="H220" s="1">
        <f t="shared" si="20"/>
        <v>83881.91666666667</v>
      </c>
      <c r="I220" s="2">
        <f t="shared" si="21"/>
        <v>0.9561207579796758</v>
      </c>
      <c r="J220" s="2">
        <f t="shared" si="21"/>
        <v>1.1684418681199986</v>
      </c>
      <c r="K220" s="2">
        <f t="shared" si="22"/>
        <v>12.797370538493055</v>
      </c>
      <c r="L220" s="2">
        <f t="shared" si="22"/>
        <v>13.002933736283637</v>
      </c>
      <c r="M220" s="2">
        <f t="shared" si="23"/>
        <v>13.842226852405574</v>
      </c>
      <c r="N220" s="2">
        <f t="shared" si="23"/>
        <v>13.839269744553334</v>
      </c>
    </row>
    <row r="221" spans="1:14" ht="12.75">
      <c r="A221">
        <v>1997</v>
      </c>
      <c r="B221" t="s">
        <v>6</v>
      </c>
      <c r="C221" s="1">
        <v>10344</v>
      </c>
      <c r="D221" s="1">
        <v>73652</v>
      </c>
      <c r="E221" s="1">
        <f t="shared" si="18"/>
        <v>11896.166666666666</v>
      </c>
      <c r="F221" s="1">
        <f t="shared" si="19"/>
        <v>85499</v>
      </c>
      <c r="G221" s="1">
        <f t="shared" si="20"/>
        <v>11793.541666666666</v>
      </c>
      <c r="H221" s="1">
        <f t="shared" si="20"/>
        <v>84821.95833333334</v>
      </c>
      <c r="I221" s="2">
        <f t="shared" si="21"/>
        <v>1.003090274556257</v>
      </c>
      <c r="J221" s="2">
        <f t="shared" si="21"/>
        <v>1.1206726121939283</v>
      </c>
      <c r="K221" s="2">
        <f t="shared" si="22"/>
        <v>12.882339891939026</v>
      </c>
      <c r="L221" s="2">
        <f t="shared" si="22"/>
        <v>12.779609530707845</v>
      </c>
      <c r="M221" s="2">
        <f t="shared" si="23"/>
        <v>13.545402167542477</v>
      </c>
      <c r="N221" s="2">
        <f t="shared" si="23"/>
        <v>13.705814165448857</v>
      </c>
    </row>
    <row r="222" spans="2:14" ht="12.75">
      <c r="B222" t="s">
        <v>7</v>
      </c>
      <c r="C222" s="1">
        <v>11513</v>
      </c>
      <c r="D222" s="1">
        <v>78974</v>
      </c>
      <c r="E222" s="1">
        <f t="shared" si="18"/>
        <v>12068.5</v>
      </c>
      <c r="F222" s="1">
        <f t="shared" si="19"/>
        <v>86976.58333333333</v>
      </c>
      <c r="G222" s="1">
        <f t="shared" si="20"/>
        <v>11982.333333333332</v>
      </c>
      <c r="H222" s="1">
        <f t="shared" si="20"/>
        <v>86237.79166666666</v>
      </c>
      <c r="I222" s="2">
        <f t="shared" si="21"/>
        <v>1.6008055256231302</v>
      </c>
      <c r="J222" s="2">
        <f t="shared" si="21"/>
        <v>1.669182557386108</v>
      </c>
      <c r="K222" s="2">
        <f t="shared" si="22"/>
        <v>12.298866761041467</v>
      </c>
      <c r="L222" s="2">
        <f t="shared" si="22"/>
        <v>12.121187257697272</v>
      </c>
      <c r="M222" s="2">
        <f t="shared" si="23"/>
        <v>13.514742261969019</v>
      </c>
      <c r="N222" s="2">
        <f t="shared" si="23"/>
        <v>13.734014913962625</v>
      </c>
    </row>
    <row r="223" spans="2:14" ht="12.75">
      <c r="B223" t="s">
        <v>8</v>
      </c>
      <c r="C223" s="1">
        <v>14293</v>
      </c>
      <c r="D223" s="1">
        <v>103278</v>
      </c>
      <c r="E223" s="1">
        <f t="shared" si="18"/>
        <v>12160.833333333334</v>
      </c>
      <c r="F223" s="1">
        <f t="shared" si="19"/>
        <v>87741.33333333333</v>
      </c>
      <c r="G223" s="1">
        <f t="shared" si="20"/>
        <v>12114.666666666668</v>
      </c>
      <c r="H223" s="1">
        <f t="shared" si="20"/>
        <v>87358.95833333333</v>
      </c>
      <c r="I223" s="2">
        <f t="shared" si="21"/>
        <v>1.104403705455269</v>
      </c>
      <c r="J223" s="2">
        <f t="shared" si="21"/>
        <v>1.300087403675974</v>
      </c>
      <c r="K223" s="2">
        <f t="shared" si="22"/>
        <v>11.709332398194007</v>
      </c>
      <c r="L223" s="2">
        <f t="shared" si="22"/>
        <v>12.252217420390352</v>
      </c>
      <c r="M223" s="2">
        <f t="shared" si="23"/>
        <v>13.468094481087945</v>
      </c>
      <c r="N223" s="2">
        <f t="shared" si="23"/>
        <v>13.681109743553321</v>
      </c>
    </row>
    <row r="224" spans="2:14" ht="12.75">
      <c r="B224" t="s">
        <v>9</v>
      </c>
      <c r="C224" s="1">
        <v>12780</v>
      </c>
      <c r="D224" s="1">
        <v>95946</v>
      </c>
      <c r="E224" s="1">
        <f t="shared" si="18"/>
        <v>12238.916666666666</v>
      </c>
      <c r="F224" s="1">
        <f t="shared" si="19"/>
        <v>88241.58333333333</v>
      </c>
      <c r="G224" s="1">
        <f t="shared" si="20"/>
        <v>12199.875</v>
      </c>
      <c r="H224" s="1">
        <f t="shared" si="20"/>
        <v>87991.45833333333</v>
      </c>
      <c r="I224" s="2">
        <f t="shared" si="21"/>
        <v>0.7033485582214354</v>
      </c>
      <c r="J224" s="2">
        <f t="shared" si="21"/>
        <v>0.7240242009143287</v>
      </c>
      <c r="K224" s="2">
        <f t="shared" si="22"/>
        <v>12.517391825569547</v>
      </c>
      <c r="L224" s="2">
        <f t="shared" si="22"/>
        <v>13.626704035885822</v>
      </c>
      <c r="M224" s="2">
        <f t="shared" si="23"/>
        <v>13.508550792534365</v>
      </c>
      <c r="N224" s="2">
        <f t="shared" si="23"/>
        <v>13.71159421435712</v>
      </c>
    </row>
    <row r="225" spans="2:14" ht="12.75">
      <c r="B225" t="s">
        <v>10</v>
      </c>
      <c r="C225" s="1">
        <v>12095</v>
      </c>
      <c r="D225" s="1">
        <v>94226</v>
      </c>
      <c r="E225" s="1">
        <f t="shared" si="18"/>
        <v>12333</v>
      </c>
      <c r="F225" s="1">
        <f t="shared" si="19"/>
        <v>89135.33333333333</v>
      </c>
      <c r="G225" s="1">
        <f t="shared" si="20"/>
        <v>12285.958333333332</v>
      </c>
      <c r="H225" s="1">
        <f t="shared" si="20"/>
        <v>88688.45833333333</v>
      </c>
      <c r="I225" s="2">
        <f t="shared" si="21"/>
        <v>0.7056083224896383</v>
      </c>
      <c r="J225" s="2">
        <f t="shared" si="21"/>
        <v>0.7921223414204377</v>
      </c>
      <c r="K225" s="2">
        <f t="shared" si="22"/>
        <v>13.197996973845392</v>
      </c>
      <c r="L225" s="2">
        <f t="shared" si="22"/>
        <v>13.97582308792083</v>
      </c>
      <c r="M225" s="2">
        <f t="shared" si="23"/>
        <v>13.81073182768003</v>
      </c>
      <c r="N225" s="2">
        <f t="shared" si="23"/>
        <v>13.899780207614114</v>
      </c>
    </row>
    <row r="226" spans="2:14" ht="12.75">
      <c r="B226" t="s">
        <v>11</v>
      </c>
      <c r="C226" s="1">
        <v>13674</v>
      </c>
      <c r="D226" s="1">
        <v>100062</v>
      </c>
      <c r="E226" s="1">
        <f t="shared" si="18"/>
        <v>12433.166666666666</v>
      </c>
      <c r="F226" s="1">
        <f t="shared" si="19"/>
        <v>89847</v>
      </c>
      <c r="G226" s="1">
        <f t="shared" si="20"/>
        <v>12383.083333333332</v>
      </c>
      <c r="H226" s="1">
        <f t="shared" si="20"/>
        <v>89491.16666666666</v>
      </c>
      <c r="I226" s="2">
        <f t="shared" si="21"/>
        <v>0.7905366220923042</v>
      </c>
      <c r="J226" s="2">
        <f t="shared" si="21"/>
        <v>0.9050877063578753</v>
      </c>
      <c r="K226" s="2">
        <f t="shared" si="22"/>
        <v>13.540112905643156</v>
      </c>
      <c r="L226" s="2">
        <f t="shared" si="22"/>
        <v>13.90829171563594</v>
      </c>
      <c r="M226" s="2">
        <f t="shared" si="23"/>
        <v>14.256160007516499</v>
      </c>
      <c r="N226" s="2">
        <f t="shared" si="23"/>
        <v>14.236845013086366</v>
      </c>
    </row>
    <row r="227" spans="2:14" ht="12.75">
      <c r="B227" t="s">
        <v>12</v>
      </c>
      <c r="C227" s="1">
        <v>17034</v>
      </c>
      <c r="D227" s="1">
        <v>126439</v>
      </c>
      <c r="E227" s="1">
        <f t="shared" si="18"/>
        <v>12585.416666666666</v>
      </c>
      <c r="F227" s="1">
        <f t="shared" si="19"/>
        <v>90898.58333333333</v>
      </c>
      <c r="G227" s="1">
        <f t="shared" si="20"/>
        <v>12509.291666666666</v>
      </c>
      <c r="H227" s="1">
        <f t="shared" si="20"/>
        <v>90372.79166666666</v>
      </c>
      <c r="I227" s="2">
        <f t="shared" si="21"/>
        <v>1.019199580072268</v>
      </c>
      <c r="J227" s="2">
        <f t="shared" si="21"/>
        <v>0.9851530970468332</v>
      </c>
      <c r="K227" s="2">
        <f t="shared" si="22"/>
        <v>14.10906392976382</v>
      </c>
      <c r="L227" s="2">
        <f t="shared" si="22"/>
        <v>14.479446409071528</v>
      </c>
      <c r="M227" s="2">
        <f t="shared" si="23"/>
        <v>14.77079371870677</v>
      </c>
      <c r="N227" s="2">
        <f t="shared" si="23"/>
        <v>14.657146649622945</v>
      </c>
    </row>
    <row r="228" spans="2:14" ht="12.75">
      <c r="B228" t="s">
        <v>13</v>
      </c>
      <c r="C228" s="1">
        <v>9696</v>
      </c>
      <c r="D228" s="1">
        <v>64475</v>
      </c>
      <c r="E228" s="1">
        <f t="shared" si="18"/>
        <v>12667.416666666666</v>
      </c>
      <c r="F228" s="1">
        <f t="shared" si="19"/>
        <v>91302.08333333333</v>
      </c>
      <c r="G228" s="1">
        <f t="shared" si="20"/>
        <v>12626.416666666666</v>
      </c>
      <c r="H228" s="1">
        <f t="shared" si="20"/>
        <v>91100.33333333333</v>
      </c>
      <c r="I228" s="2">
        <f t="shared" si="21"/>
        <v>0.936304014016244</v>
      </c>
      <c r="J228" s="2">
        <f t="shared" si="21"/>
        <v>0.8050450287628053</v>
      </c>
      <c r="K228" s="2">
        <f t="shared" si="22"/>
        <v>14.478259660055102</v>
      </c>
      <c r="L228" s="2">
        <f t="shared" si="22"/>
        <v>14.777792218898611</v>
      </c>
      <c r="M228" s="2">
        <f t="shared" si="23"/>
        <v>15.42018123296478</v>
      </c>
      <c r="N228" s="2">
        <f t="shared" si="23"/>
        <v>15.196566348348057</v>
      </c>
    </row>
    <row r="229" spans="2:14" ht="12.75">
      <c r="B229" t="s">
        <v>14</v>
      </c>
      <c r="C229" s="1">
        <v>10240</v>
      </c>
      <c r="D229" s="1">
        <v>69501</v>
      </c>
      <c r="E229" s="1">
        <f t="shared" si="18"/>
        <v>12816.833333333334</v>
      </c>
      <c r="F229" s="1">
        <f t="shared" si="19"/>
        <v>92575</v>
      </c>
      <c r="G229" s="1">
        <f t="shared" si="20"/>
        <v>12742.125</v>
      </c>
      <c r="H229" s="1">
        <f t="shared" si="20"/>
        <v>91938.54166666666</v>
      </c>
      <c r="I229" s="2">
        <f t="shared" si="21"/>
        <v>0.9163988199344004</v>
      </c>
      <c r="J229" s="2">
        <f t="shared" si="21"/>
        <v>0.9200935964376242</v>
      </c>
      <c r="K229" s="2">
        <f t="shared" si="22"/>
        <v>14.912365177195667</v>
      </c>
      <c r="L229" s="2">
        <f t="shared" si="22"/>
        <v>14.651473923443262</v>
      </c>
      <c r="M229" s="2">
        <f t="shared" si="23"/>
        <v>16.123791142252855</v>
      </c>
      <c r="N229" s="2">
        <f t="shared" si="23"/>
        <v>15.652150772850078</v>
      </c>
    </row>
    <row r="230" spans="2:14" ht="12.75">
      <c r="B230" t="s">
        <v>15</v>
      </c>
      <c r="C230" s="1">
        <v>13300</v>
      </c>
      <c r="D230" s="1">
        <v>95614</v>
      </c>
      <c r="E230" s="1">
        <f t="shared" si="18"/>
        <v>12994</v>
      </c>
      <c r="F230" s="1">
        <f t="shared" si="19"/>
        <v>93985.75</v>
      </c>
      <c r="G230" s="1">
        <f t="shared" si="20"/>
        <v>12905.416666666668</v>
      </c>
      <c r="H230" s="1">
        <f t="shared" si="20"/>
        <v>93280.375</v>
      </c>
      <c r="I230" s="2">
        <f t="shared" si="21"/>
        <v>1.2815104754243691</v>
      </c>
      <c r="J230" s="2">
        <f t="shared" si="21"/>
        <v>1.4594894687347875</v>
      </c>
      <c r="K230" s="2">
        <f t="shared" si="22"/>
        <v>15.212587560664886</v>
      </c>
      <c r="L230" s="2">
        <f t="shared" si="22"/>
        <v>14.664728347211735</v>
      </c>
      <c r="M230" s="2">
        <f t="shared" si="23"/>
        <v>16.842815711368942</v>
      </c>
      <c r="N230" s="2">
        <f t="shared" si="23"/>
        <v>16.12547486436948</v>
      </c>
    </row>
    <row r="231" spans="2:14" ht="12.75">
      <c r="B231" t="s">
        <v>16</v>
      </c>
      <c r="C231" s="1">
        <v>11820</v>
      </c>
      <c r="D231" s="1">
        <v>84340</v>
      </c>
      <c r="E231" s="1">
        <f t="shared" si="18"/>
        <v>13190.583333333334</v>
      </c>
      <c r="F231" s="1">
        <f t="shared" si="19"/>
        <v>95016.08333333333</v>
      </c>
      <c r="G231" s="1">
        <f t="shared" si="20"/>
        <v>13092.291666666668</v>
      </c>
      <c r="H231" s="1">
        <f t="shared" si="20"/>
        <v>94500.91666666666</v>
      </c>
      <c r="I231" s="2">
        <f t="shared" si="21"/>
        <v>1.4480353856584713</v>
      </c>
      <c r="J231" s="2">
        <f t="shared" si="21"/>
        <v>1.308465651715764</v>
      </c>
      <c r="K231" s="2">
        <f t="shared" si="22"/>
        <v>15.803271349745472</v>
      </c>
      <c r="L231" s="2">
        <f t="shared" si="22"/>
        <v>15.067490461695755</v>
      </c>
      <c r="M231" s="2">
        <f t="shared" si="23"/>
        <v>17.54566610151771</v>
      </c>
      <c r="N231" s="2">
        <f t="shared" si="23"/>
        <v>16.63127165014552</v>
      </c>
    </row>
    <row r="232" spans="2:14" ht="12.75">
      <c r="B232" t="s">
        <v>17</v>
      </c>
      <c r="C232" s="1">
        <v>14236</v>
      </c>
      <c r="D232" s="1">
        <v>104276</v>
      </c>
      <c r="E232" s="1">
        <f t="shared" si="18"/>
        <v>13324.25</v>
      </c>
      <c r="F232" s="1">
        <f t="shared" si="19"/>
        <v>96080.83333333333</v>
      </c>
      <c r="G232" s="1">
        <f t="shared" si="20"/>
        <v>13257.416666666668</v>
      </c>
      <c r="H232" s="1">
        <f t="shared" si="20"/>
        <v>95548.45833333333</v>
      </c>
      <c r="I232" s="2">
        <f t="shared" si="21"/>
        <v>1.2612383240774534</v>
      </c>
      <c r="J232" s="2">
        <f t="shared" si="21"/>
        <v>1.1084989475410651</v>
      </c>
      <c r="K232" s="2">
        <f t="shared" si="22"/>
        <v>17.1618538732276</v>
      </c>
      <c r="L232" s="2">
        <f t="shared" si="22"/>
        <v>16.083384393618005</v>
      </c>
      <c r="M232" s="2">
        <f t="shared" si="23"/>
        <v>18.305078935189115</v>
      </c>
      <c r="N232" s="2">
        <f t="shared" si="23"/>
        <v>17.153413005773473</v>
      </c>
    </row>
    <row r="233" spans="1:14" ht="12.75">
      <c r="A233">
        <v>1998</v>
      </c>
      <c r="B233" t="s">
        <v>6</v>
      </c>
      <c r="C233" s="1">
        <v>11328</v>
      </c>
      <c r="D233" s="1">
        <v>78494</v>
      </c>
      <c r="E233" s="1">
        <f t="shared" si="18"/>
        <v>13590.75</v>
      </c>
      <c r="F233" s="1">
        <f t="shared" si="19"/>
        <v>98126.58333333333</v>
      </c>
      <c r="G233" s="1">
        <f t="shared" si="20"/>
        <v>13457.5</v>
      </c>
      <c r="H233" s="1">
        <f t="shared" si="20"/>
        <v>97103.70833333333</v>
      </c>
      <c r="I233" s="2">
        <f t="shared" si="21"/>
        <v>1.5092181106173115</v>
      </c>
      <c r="J233" s="2">
        <f t="shared" si="21"/>
        <v>1.6277081044827497</v>
      </c>
      <c r="K233" s="2">
        <f t="shared" si="22"/>
        <v>18.489256319469206</v>
      </c>
      <c r="L233" s="2">
        <f t="shared" si="22"/>
        <v>17.231356967228805</v>
      </c>
      <c r="M233" s="2">
        <f t="shared" si="23"/>
        <v>19.079320051354827</v>
      </c>
      <c r="N233" s="2">
        <f t="shared" si="23"/>
        <v>17.638235152174133</v>
      </c>
    </row>
    <row r="234" spans="2:14" ht="12.75">
      <c r="B234" t="s">
        <v>7</v>
      </c>
      <c r="C234" s="1">
        <v>13306</v>
      </c>
      <c r="D234" s="1">
        <v>94249</v>
      </c>
      <c r="E234" s="1">
        <f t="shared" si="18"/>
        <v>13843.583333333334</v>
      </c>
      <c r="F234" s="1">
        <f t="shared" si="19"/>
        <v>99837.08333333333</v>
      </c>
      <c r="G234" s="1">
        <f t="shared" si="20"/>
        <v>13717.166666666668</v>
      </c>
      <c r="H234" s="1">
        <f t="shared" si="20"/>
        <v>98981.83333333333</v>
      </c>
      <c r="I234" s="2">
        <f t="shared" si="21"/>
        <v>1.9295312403244793</v>
      </c>
      <c r="J234" s="2">
        <f t="shared" si="21"/>
        <v>1.9341434351331372</v>
      </c>
      <c r="K234" s="2">
        <f t="shared" si="22"/>
        <v>19.182005979527062</v>
      </c>
      <c r="L234" s="2">
        <f t="shared" si="22"/>
        <v>17.836378205714595</v>
      </c>
      <c r="M234" s="2">
        <f t="shared" si="23"/>
        <v>19.849741506746767</v>
      </c>
      <c r="N234" s="2">
        <f t="shared" si="23"/>
        <v>18.109324131814077</v>
      </c>
    </row>
    <row r="235" spans="2:14" ht="12.75">
      <c r="B235" t="s">
        <v>8</v>
      </c>
      <c r="C235" s="1">
        <v>16419</v>
      </c>
      <c r="D235" s="1">
        <v>120207</v>
      </c>
      <c r="E235" s="1">
        <f t="shared" si="18"/>
        <v>13998.916666666666</v>
      </c>
      <c r="F235" s="1">
        <f t="shared" si="19"/>
        <v>100479.58333333333</v>
      </c>
      <c r="G235" s="1">
        <f t="shared" si="20"/>
        <v>13921.25</v>
      </c>
      <c r="H235" s="1">
        <f t="shared" si="20"/>
        <v>100158.33333333333</v>
      </c>
      <c r="I235" s="2">
        <f t="shared" si="21"/>
        <v>1.4877950985990651</v>
      </c>
      <c r="J235" s="2">
        <f t="shared" si="21"/>
        <v>1.1886019488424608</v>
      </c>
      <c r="K235" s="2">
        <f t="shared" si="22"/>
        <v>19.78280702787015</v>
      </c>
      <c r="L235" s="2">
        <f t="shared" si="22"/>
        <v>18.208359297991194</v>
      </c>
      <c r="M235" s="2">
        <f t="shared" si="23"/>
        <v>20.61155794086322</v>
      </c>
      <c r="N235" s="2">
        <f t="shared" si="23"/>
        <v>18.65712208800838</v>
      </c>
    </row>
    <row r="236" spans="2:14" ht="12.75">
      <c r="B236" t="s">
        <v>9</v>
      </c>
      <c r="C236" s="1">
        <v>15139</v>
      </c>
      <c r="D236" s="1">
        <v>108310</v>
      </c>
      <c r="E236" s="1">
        <f>AVERAGE(C230:C241)</f>
        <v>14112.666666666666</v>
      </c>
      <c r="F236" s="1">
        <f>AVERAGE(D230:D241)</f>
        <v>101310.75</v>
      </c>
      <c r="G236" s="1">
        <f t="shared" si="20"/>
        <v>14055.791666666666</v>
      </c>
      <c r="H236" s="1">
        <f t="shared" si="20"/>
        <v>100895.16666666666</v>
      </c>
      <c r="I236" s="2">
        <f t="shared" si="21"/>
        <v>0.9664481757504859</v>
      </c>
      <c r="J236" s="2">
        <f t="shared" si="21"/>
        <v>0.735668524835674</v>
      </c>
      <c r="K236" s="2">
        <f t="shared" si="22"/>
        <v>20.97278274626285</v>
      </c>
      <c r="L236" s="2">
        <f t="shared" si="22"/>
        <v>19.112585757364997</v>
      </c>
      <c r="M236" s="2">
        <f t="shared" si="23"/>
        <v>21.445758587038384</v>
      </c>
      <c r="N236" s="2">
        <f t="shared" si="23"/>
        <v>19.216715693966577</v>
      </c>
    </row>
    <row r="237" spans="2:14" ht="12.75">
      <c r="B237" t="s">
        <v>10</v>
      </c>
      <c r="C237" s="1">
        <v>13699</v>
      </c>
      <c r="D237" s="1">
        <v>107003</v>
      </c>
      <c r="E237" s="1">
        <f aca="true" t="shared" si="24" ref="E237:E261">AVERAGE(C231:C242)</f>
        <v>14342.416666666666</v>
      </c>
      <c r="F237" s="1">
        <f aca="true" t="shared" si="25" ref="F237:F261">AVERAGE(D231:D242)</f>
        <v>102792.41666666667</v>
      </c>
      <c r="G237" s="1">
        <f t="shared" si="20"/>
        <v>14227.541666666666</v>
      </c>
      <c r="H237" s="1">
        <f t="shared" si="20"/>
        <v>102051.58333333334</v>
      </c>
      <c r="I237" s="2">
        <f t="shared" si="21"/>
        <v>1.2219162326324522</v>
      </c>
      <c r="J237" s="2">
        <f t="shared" si="21"/>
        <v>1.14615665434917</v>
      </c>
      <c r="K237" s="2">
        <f t="shared" si="22"/>
        <v>21.634231338414764</v>
      </c>
      <c r="L237" s="2">
        <f t="shared" si="22"/>
        <v>19.75227753522674</v>
      </c>
      <c r="M237" s="2">
        <f t="shared" si="23"/>
        <v>22.121690639983356</v>
      </c>
      <c r="N237" s="2">
        <f t="shared" si="23"/>
        <v>19.629954998983493</v>
      </c>
    </row>
    <row r="238" spans="2:14" ht="12.75">
      <c r="B238" t="s">
        <v>11</v>
      </c>
      <c r="C238" s="1">
        <v>16872</v>
      </c>
      <c r="D238" s="1">
        <v>124611</v>
      </c>
      <c r="E238" s="1">
        <f t="shared" si="24"/>
        <v>14674.083333333334</v>
      </c>
      <c r="F238" s="1">
        <f t="shared" si="25"/>
        <v>104976.33333333333</v>
      </c>
      <c r="G238" s="1">
        <f t="shared" si="20"/>
        <v>14508.25</v>
      </c>
      <c r="H238" s="1">
        <f t="shared" si="20"/>
        <v>103884.375</v>
      </c>
      <c r="I238" s="2">
        <f t="shared" si="21"/>
        <v>1.9729925233042707</v>
      </c>
      <c r="J238" s="2">
        <f t="shared" si="21"/>
        <v>1.7959463310629644</v>
      </c>
      <c r="K238" s="2">
        <f t="shared" si="22"/>
        <v>22.24540980206048</v>
      </c>
      <c r="L238" s="2">
        <f t="shared" si="22"/>
        <v>20.027752061235944</v>
      </c>
      <c r="M238" s="2">
        <f t="shared" si="23"/>
        <v>22.53194366423034</v>
      </c>
      <c r="N238" s="2">
        <f t="shared" si="23"/>
        <v>19.79158048432197</v>
      </c>
    </row>
    <row r="239" spans="2:14" ht="12.75">
      <c r="B239" t="s">
        <v>12</v>
      </c>
      <c r="C239" s="1">
        <v>20068</v>
      </c>
      <c r="D239" s="1">
        <v>146965</v>
      </c>
      <c r="E239" s="1">
        <f t="shared" si="24"/>
        <v>14970.25</v>
      </c>
      <c r="F239" s="1">
        <f t="shared" si="25"/>
        <v>106914.16666666667</v>
      </c>
      <c r="G239" s="1">
        <f t="shared" si="20"/>
        <v>14822.166666666668</v>
      </c>
      <c r="H239" s="1">
        <f t="shared" si="20"/>
        <v>105945.25</v>
      </c>
      <c r="I239" s="2">
        <f t="shared" si="21"/>
        <v>2.1637114515304603</v>
      </c>
      <c r="J239" s="2">
        <f t="shared" si="21"/>
        <v>1.9838161417441285</v>
      </c>
      <c r="K239" s="2">
        <f t="shared" si="22"/>
        <v>23.218155922967384</v>
      </c>
      <c r="L239" s="2">
        <f t="shared" si="22"/>
        <v>20.454720017987654</v>
      </c>
      <c r="M239" s="2">
        <f t="shared" si="23"/>
        <v>22.701714878471392</v>
      </c>
      <c r="N239" s="2">
        <f t="shared" si="23"/>
        <v>19.716494046797493</v>
      </c>
    </row>
    <row r="240" spans="2:14" ht="12.75">
      <c r="B240" t="s">
        <v>13</v>
      </c>
      <c r="C240" s="1">
        <v>11560</v>
      </c>
      <c r="D240" s="1">
        <v>72185</v>
      </c>
      <c r="E240" s="1">
        <f t="shared" si="24"/>
        <v>15126.583333333334</v>
      </c>
      <c r="F240" s="1">
        <f t="shared" si="25"/>
        <v>107784.5</v>
      </c>
      <c r="G240" s="1">
        <f t="shared" si="20"/>
        <v>15048.416666666668</v>
      </c>
      <c r="H240" s="1">
        <f t="shared" si="20"/>
        <v>107349.33333333334</v>
      </c>
      <c r="I240" s="2">
        <f t="shared" si="21"/>
        <v>1.5264300091079832</v>
      </c>
      <c r="J240" s="2">
        <f t="shared" si="21"/>
        <v>1.325291443772457</v>
      </c>
      <c r="K240" s="2">
        <f t="shared" si="22"/>
        <v>23.64312357994241</v>
      </c>
      <c r="L240" s="2">
        <f t="shared" si="22"/>
        <v>20.45699463369543</v>
      </c>
      <c r="M240" s="2">
        <f t="shared" si="23"/>
        <v>22.75844275356208</v>
      </c>
      <c r="N240" s="2">
        <f t="shared" si="23"/>
        <v>19.621025701964854</v>
      </c>
    </row>
    <row r="241" spans="2:14" ht="12.75">
      <c r="B241" t="s">
        <v>14</v>
      </c>
      <c r="C241" s="1">
        <v>11605</v>
      </c>
      <c r="D241" s="1">
        <v>79475</v>
      </c>
      <c r="E241" s="1">
        <f t="shared" si="24"/>
        <v>15399.166666666666</v>
      </c>
      <c r="F241" s="1">
        <f t="shared" si="25"/>
        <v>109573.58333333333</v>
      </c>
      <c r="G241" s="1">
        <f t="shared" si="20"/>
        <v>15262.875</v>
      </c>
      <c r="H241" s="1">
        <f t="shared" si="20"/>
        <v>108679.04166666666</v>
      </c>
      <c r="I241" s="2">
        <f t="shared" si="21"/>
        <v>1.4251222443114102</v>
      </c>
      <c r="J241" s="2">
        <f t="shared" si="21"/>
        <v>1.2386740485890186</v>
      </c>
      <c r="K241" s="2">
        <f t="shared" si="22"/>
        <v>24.039088922809853</v>
      </c>
      <c r="L241" s="2">
        <f t="shared" si="22"/>
        <v>20.758008153756563</v>
      </c>
      <c r="M241" s="2">
        <f t="shared" si="23"/>
        <v>22.615019507992642</v>
      </c>
      <c r="N241" s="2">
        <f t="shared" si="23"/>
        <v>19.42422725045222</v>
      </c>
    </row>
    <row r="242" spans="2:14" ht="12.75">
      <c r="B242" t="s">
        <v>15</v>
      </c>
      <c r="C242" s="1">
        <v>16057</v>
      </c>
      <c r="D242" s="1">
        <v>113394</v>
      </c>
      <c r="E242" s="1">
        <f t="shared" si="24"/>
        <v>15824.916666666666</v>
      </c>
      <c r="F242" s="1">
        <f t="shared" si="25"/>
        <v>112643.75</v>
      </c>
      <c r="G242" s="1">
        <f t="shared" si="20"/>
        <v>15612.041666666666</v>
      </c>
      <c r="H242" s="1">
        <f t="shared" si="20"/>
        <v>111108.66666666666</v>
      </c>
      <c r="I242" s="2">
        <f t="shared" si="21"/>
        <v>2.2876860792391085</v>
      </c>
      <c r="J242" s="2">
        <f t="shared" si="21"/>
        <v>2.2355966364259956</v>
      </c>
      <c r="K242" s="2">
        <f t="shared" si="22"/>
        <v>24.789010461286736</v>
      </c>
      <c r="L242" s="2">
        <f t="shared" si="22"/>
        <v>21.353682287390725</v>
      </c>
      <c r="M242" s="2">
        <f t="shared" si="23"/>
        <v>22.017248829985633</v>
      </c>
      <c r="N242" s="2">
        <f t="shared" si="23"/>
        <v>18.813331167830867</v>
      </c>
    </row>
    <row r="243" spans="2:14" ht="12.75">
      <c r="B243" t="s">
        <v>16</v>
      </c>
      <c r="C243" s="1">
        <v>15800</v>
      </c>
      <c r="D243" s="1">
        <v>110547</v>
      </c>
      <c r="E243" s="1">
        <f t="shared" si="24"/>
        <v>16024.5</v>
      </c>
      <c r="F243" s="1">
        <f t="shared" si="25"/>
        <v>113690.25</v>
      </c>
      <c r="G243" s="1">
        <f t="shared" si="20"/>
        <v>15924.708333333332</v>
      </c>
      <c r="H243" s="1">
        <f t="shared" si="20"/>
        <v>113167</v>
      </c>
      <c r="I243" s="2">
        <f t="shared" si="21"/>
        <v>2.002727595419131</v>
      </c>
      <c r="J243" s="2">
        <f t="shared" si="21"/>
        <v>1.8525407558966407</v>
      </c>
      <c r="K243" s="2">
        <f t="shared" si="22"/>
        <v>24.945454971431573</v>
      </c>
      <c r="L243" s="2">
        <f t="shared" si="22"/>
        <v>21.029601859843737</v>
      </c>
      <c r="M243" s="2">
        <f t="shared" si="23"/>
        <v>21.326431375532948</v>
      </c>
      <c r="N243" s="2">
        <f t="shared" si="23"/>
        <v>18.201121051115976</v>
      </c>
    </row>
    <row r="244" spans="2:14" ht="12.75">
      <c r="B244" t="s">
        <v>17</v>
      </c>
      <c r="C244" s="1">
        <v>17790</v>
      </c>
      <c r="D244" s="1">
        <v>127530</v>
      </c>
      <c r="E244" s="1">
        <f t="shared" si="24"/>
        <v>16388.666666666668</v>
      </c>
      <c r="F244" s="1">
        <f t="shared" si="25"/>
        <v>115679.08333333333</v>
      </c>
      <c r="G244" s="1">
        <f t="shared" si="20"/>
        <v>16206.583333333334</v>
      </c>
      <c r="H244" s="1">
        <f t="shared" si="20"/>
        <v>114684.66666666666</v>
      </c>
      <c r="I244" s="2">
        <f t="shared" si="21"/>
        <v>1.770048117050834</v>
      </c>
      <c r="J244" s="2">
        <f t="shared" si="21"/>
        <v>1.341085887817698</v>
      </c>
      <c r="K244" s="2">
        <f t="shared" si="22"/>
        <v>23.85883893646718</v>
      </c>
      <c r="L244" s="2">
        <f t="shared" si="22"/>
        <v>19.747475659035985</v>
      </c>
      <c r="M244" s="2">
        <f t="shared" si="23"/>
        <v>20.279702630169453</v>
      </c>
      <c r="N244" s="2">
        <f t="shared" si="23"/>
        <v>17.392389761487493</v>
      </c>
    </row>
    <row r="245" spans="1:14" ht="12.75">
      <c r="A245">
        <v>1999</v>
      </c>
      <c r="B245" t="s">
        <v>6</v>
      </c>
      <c r="C245" s="1">
        <v>13204</v>
      </c>
      <c r="D245" s="1">
        <v>88938</v>
      </c>
      <c r="E245" s="1">
        <f t="shared" si="24"/>
        <v>16775.5</v>
      </c>
      <c r="F245" s="1">
        <f t="shared" si="25"/>
        <v>118252.91666666667</v>
      </c>
      <c r="G245" s="1">
        <f t="shared" si="20"/>
        <v>16582.083333333336</v>
      </c>
      <c r="H245" s="1">
        <f t="shared" si="20"/>
        <v>116966</v>
      </c>
      <c r="I245" s="2">
        <f t="shared" si="21"/>
        <v>2.3169596717383456</v>
      </c>
      <c r="J245" s="2">
        <f t="shared" si="21"/>
        <v>1.989222622030269</v>
      </c>
      <c r="K245" s="2">
        <f t="shared" si="22"/>
        <v>22.275195934017745</v>
      </c>
      <c r="L245" s="2">
        <f t="shared" si="22"/>
        <v>18.067232839603477</v>
      </c>
      <c r="M245" s="2">
        <f t="shared" si="23"/>
        <v>18.94943233345964</v>
      </c>
      <c r="N245" s="2">
        <f t="shared" si="23"/>
        <v>16.34548324931204</v>
      </c>
    </row>
    <row r="246" spans="2:14" ht="12.75">
      <c r="B246" t="s">
        <v>7</v>
      </c>
      <c r="C246" s="1">
        <v>16577</v>
      </c>
      <c r="D246" s="1">
        <v>115718</v>
      </c>
      <c r="E246" s="1">
        <f t="shared" si="24"/>
        <v>17145.166666666668</v>
      </c>
      <c r="F246" s="1">
        <f t="shared" si="25"/>
        <v>120208.16666666667</v>
      </c>
      <c r="G246" s="1">
        <f t="shared" si="20"/>
        <v>16960.333333333336</v>
      </c>
      <c r="H246" s="1">
        <f t="shared" si="20"/>
        <v>119230.54166666667</v>
      </c>
      <c r="I246" s="2">
        <f t="shared" si="21"/>
        <v>2.2810764630499705</v>
      </c>
      <c r="J246" s="2">
        <f t="shared" si="21"/>
        <v>1.9360683161488623</v>
      </c>
      <c r="K246" s="2">
        <f t="shared" si="22"/>
        <v>20.977843737713258</v>
      </c>
      <c r="L246" s="2">
        <f t="shared" si="22"/>
        <v>17.179154970687605</v>
      </c>
      <c r="M246" s="2">
        <f t="shared" si="23"/>
        <v>17.314649539053534</v>
      </c>
      <c r="N246" s="2">
        <f t="shared" si="23"/>
        <v>15.08474120616043</v>
      </c>
    </row>
    <row r="247" spans="2:14" ht="12.75">
      <c r="B247" t="s">
        <v>8</v>
      </c>
      <c r="C247" s="1">
        <v>21528</v>
      </c>
      <c r="D247" s="1">
        <v>157049</v>
      </c>
      <c r="E247" s="1">
        <f t="shared" si="24"/>
        <v>17390.416666666668</v>
      </c>
      <c r="F247" s="1">
        <f t="shared" si="25"/>
        <v>121690.25</v>
      </c>
      <c r="G247" s="1">
        <f t="shared" si="20"/>
        <v>17267.791666666668</v>
      </c>
      <c r="H247" s="1">
        <f t="shared" si="20"/>
        <v>120949.20833333334</v>
      </c>
      <c r="I247" s="2">
        <f t="shared" si="21"/>
        <v>1.8128083174465814</v>
      </c>
      <c r="J247" s="2">
        <f t="shared" si="21"/>
        <v>1.4414651167748218</v>
      </c>
      <c r="K247" s="2">
        <f t="shared" si="22"/>
        <v>19.78329770767303</v>
      </c>
      <c r="L247" s="2">
        <f t="shared" si="22"/>
        <v>16.804412994379106</v>
      </c>
      <c r="M247" s="2">
        <f t="shared" si="23"/>
        <v>15.527135298296102</v>
      </c>
      <c r="N247" s="2">
        <f t="shared" si="23"/>
        <v>13.684740119831304</v>
      </c>
    </row>
    <row r="248" spans="2:14" ht="12.75">
      <c r="B248" t="s">
        <v>9</v>
      </c>
      <c r="C248" s="1">
        <v>17534</v>
      </c>
      <c r="D248" s="1">
        <v>120868</v>
      </c>
      <c r="E248" s="1">
        <f t="shared" si="24"/>
        <v>17689.75</v>
      </c>
      <c r="F248" s="1">
        <f t="shared" si="25"/>
        <v>123189.75</v>
      </c>
      <c r="G248" s="1">
        <f t="shared" si="20"/>
        <v>17540.083333333336</v>
      </c>
      <c r="H248" s="1">
        <f t="shared" si="20"/>
        <v>122440</v>
      </c>
      <c r="I248" s="2">
        <f t="shared" si="21"/>
        <v>1.5768760240042354</v>
      </c>
      <c r="J248" s="2">
        <f t="shared" si="21"/>
        <v>1.2325766222115817</v>
      </c>
      <c r="K248" s="2">
        <f t="shared" si="22"/>
        <v>17.18998956467898</v>
      </c>
      <c r="L248" s="2">
        <f t="shared" si="22"/>
        <v>14.703360973941443</v>
      </c>
      <c r="M248" s="2">
        <f t="shared" si="23"/>
        <v>13.468175159070967</v>
      </c>
      <c r="N248" s="2">
        <f t="shared" si="23"/>
        <v>12.126798987914484</v>
      </c>
    </row>
    <row r="249" spans="2:14" ht="12.75">
      <c r="B249" t="s">
        <v>10</v>
      </c>
      <c r="C249" s="1">
        <v>18069</v>
      </c>
      <c r="D249" s="1">
        <v>130869</v>
      </c>
      <c r="E249" s="1">
        <f t="shared" si="24"/>
        <v>17863.583333333332</v>
      </c>
      <c r="F249" s="1">
        <f t="shared" si="25"/>
        <v>123835.5</v>
      </c>
      <c r="G249" s="1">
        <f t="shared" si="20"/>
        <v>17776.666666666664</v>
      </c>
      <c r="H249" s="1">
        <f t="shared" si="20"/>
        <v>123512.625</v>
      </c>
      <c r="I249" s="2">
        <f t="shared" si="21"/>
        <v>1.348815332500294</v>
      </c>
      <c r="J249" s="2">
        <f t="shared" si="21"/>
        <v>0.8760413263639322</v>
      </c>
      <c r="K249" s="2">
        <f t="shared" si="22"/>
        <v>14.719003226118744</v>
      </c>
      <c r="L249" s="2">
        <f t="shared" si="22"/>
        <v>12.920433224055301</v>
      </c>
      <c r="M249" s="2">
        <f t="shared" si="23"/>
        <v>11.25862096189472</v>
      </c>
      <c r="N249" s="2">
        <f t="shared" si="23"/>
        <v>10.550454472661386</v>
      </c>
    </row>
    <row r="250" spans="2:14" ht="12.75">
      <c r="B250" t="s">
        <v>11</v>
      </c>
      <c r="C250" s="1">
        <v>21514</v>
      </c>
      <c r="D250" s="1">
        <v>155497</v>
      </c>
      <c r="E250" s="1">
        <f t="shared" si="24"/>
        <v>18075.916666666668</v>
      </c>
      <c r="F250" s="1">
        <f t="shared" si="25"/>
        <v>124962.33333333333</v>
      </c>
      <c r="G250" s="1">
        <f t="shared" si="20"/>
        <v>17969.75</v>
      </c>
      <c r="H250" s="1">
        <f t="shared" si="20"/>
        <v>124398.91666666666</v>
      </c>
      <c r="I250" s="2">
        <f t="shared" si="21"/>
        <v>1.0861616351022008</v>
      </c>
      <c r="J250" s="2">
        <f t="shared" si="21"/>
        <v>0.7175717192203308</v>
      </c>
      <c r="K250" s="2">
        <f t="shared" si="22"/>
        <v>12.646095465320158</v>
      </c>
      <c r="L250" s="2">
        <f t="shared" si="22"/>
        <v>11.933882471937551</v>
      </c>
      <c r="M250" s="2">
        <f t="shared" si="23"/>
        <v>8.961730939187348</v>
      </c>
      <c r="N250" s="2">
        <f t="shared" si="23"/>
        <v>8.94361397599242</v>
      </c>
    </row>
    <row r="251" spans="2:14" ht="12.75">
      <c r="B251" t="s">
        <v>12</v>
      </c>
      <c r="C251" s="1">
        <v>24504</v>
      </c>
      <c r="D251" s="1">
        <v>170428</v>
      </c>
      <c r="E251" s="1">
        <f t="shared" si="24"/>
        <v>18171.75</v>
      </c>
      <c r="F251" s="1">
        <f t="shared" si="25"/>
        <v>125210.91666666667</v>
      </c>
      <c r="G251" s="1">
        <f t="shared" si="20"/>
        <v>18123.833333333336</v>
      </c>
      <c r="H251" s="1">
        <f t="shared" si="20"/>
        <v>125086.625</v>
      </c>
      <c r="I251" s="2">
        <f t="shared" si="21"/>
        <v>0.8574595268901106</v>
      </c>
      <c r="J251" s="2">
        <f t="shared" si="21"/>
        <v>0.5528250179027623</v>
      </c>
      <c r="K251" s="2">
        <f t="shared" si="22"/>
        <v>9.854260371384768</v>
      </c>
      <c r="L251" s="2">
        <f t="shared" si="22"/>
        <v>9.80804963265679</v>
      </c>
      <c r="M251" s="2">
        <f t="shared" si="23"/>
        <v>6.576605844101408</v>
      </c>
      <c r="N251" s="2">
        <f t="shared" si="23"/>
        <v>7.328565986763323</v>
      </c>
    </row>
    <row r="252" spans="2:14" ht="12.75">
      <c r="B252" t="s">
        <v>13</v>
      </c>
      <c r="C252" s="1">
        <v>14503</v>
      </c>
      <c r="D252" s="1">
        <v>89970</v>
      </c>
      <c r="E252" s="1">
        <f t="shared" si="24"/>
        <v>18238.75</v>
      </c>
      <c r="F252" s="1">
        <f t="shared" si="25"/>
        <v>126371.16666666667</v>
      </c>
      <c r="G252" s="1">
        <f t="shared" si="20"/>
        <v>18205.25</v>
      </c>
      <c r="H252" s="1">
        <f t="shared" si="20"/>
        <v>125791.04166666667</v>
      </c>
      <c r="I252" s="2">
        <f t="shared" si="21"/>
        <v>0.4492243178871149</v>
      </c>
      <c r="J252" s="2">
        <f t="shared" si="21"/>
        <v>0.5631430751822393</v>
      </c>
      <c r="K252" s="2">
        <f t="shared" si="22"/>
        <v>6.8478410408600325</v>
      </c>
      <c r="L252" s="2">
        <f t="shared" si="22"/>
        <v>7.2176696896383845</v>
      </c>
      <c r="M252" s="2">
        <f t="shared" si="23"/>
        <v>4.33289414791183</v>
      </c>
      <c r="N252" s="2">
        <f t="shared" si="23"/>
        <v>5.629246040860451</v>
      </c>
    </row>
    <row r="253" spans="2:14" ht="12.75">
      <c r="B253" t="s">
        <v>14</v>
      </c>
      <c r="C253" s="1">
        <v>15197</v>
      </c>
      <c r="D253" s="1">
        <v>97469</v>
      </c>
      <c r="E253" s="1">
        <f t="shared" si="24"/>
        <v>18326</v>
      </c>
      <c r="F253" s="1">
        <f t="shared" si="25"/>
        <v>127512.66666666667</v>
      </c>
      <c r="G253" s="1">
        <f t="shared" si="20"/>
        <v>18282.375</v>
      </c>
      <c r="H253" s="1">
        <f t="shared" si="20"/>
        <v>126941.91666666667</v>
      </c>
      <c r="I253" s="2">
        <f t="shared" si="21"/>
        <v>0.4236415319756617</v>
      </c>
      <c r="J253" s="2">
        <f t="shared" si="21"/>
        <v>0.914910143640995</v>
      </c>
      <c r="K253" s="2">
        <f t="shared" si="22"/>
        <v>4.4056009864222005</v>
      </c>
      <c r="L253" s="2">
        <f t="shared" si="22"/>
        <v>5.309597933843435</v>
      </c>
      <c r="M253" s="2">
        <f t="shared" si="23"/>
        <v>2.2221830324022704</v>
      </c>
      <c r="N253" s="2">
        <f t="shared" si="23"/>
        <v>3.9075206372672966</v>
      </c>
    </row>
    <row r="254" spans="2:14" ht="12.75">
      <c r="B254" t="s">
        <v>15</v>
      </c>
      <c r="C254" s="1">
        <v>18143</v>
      </c>
      <c r="D254" s="1">
        <v>121143</v>
      </c>
      <c r="E254" s="1">
        <f t="shared" si="24"/>
        <v>18265.5</v>
      </c>
      <c r="F254" s="1">
        <f t="shared" si="25"/>
        <v>127378.08333333333</v>
      </c>
      <c r="G254" s="1">
        <f t="shared" si="20"/>
        <v>18295.75</v>
      </c>
      <c r="H254" s="1">
        <f t="shared" si="20"/>
        <v>127445.375</v>
      </c>
      <c r="I254" s="2">
        <f t="shared" si="21"/>
        <v>0.07315789113832238</v>
      </c>
      <c r="J254" s="2">
        <f t="shared" si="21"/>
        <v>0.3966052715710475</v>
      </c>
      <c r="K254" s="2">
        <f t="shared" si="22"/>
        <v>2.279065568863686</v>
      </c>
      <c r="L254" s="2">
        <f t="shared" si="22"/>
        <v>3.8544048785799845</v>
      </c>
      <c r="M254" s="2">
        <f t="shared" si="23"/>
        <v>0.5081477150189215</v>
      </c>
      <c r="N254" s="2">
        <f t="shared" si="23"/>
        <v>2.466232960654068</v>
      </c>
    </row>
    <row r="255" spans="2:14" ht="12.75">
      <c r="B255" t="s">
        <v>16</v>
      </c>
      <c r="C255" s="1">
        <v>18348</v>
      </c>
      <c r="D255" s="1">
        <v>124069</v>
      </c>
      <c r="E255" s="1">
        <f t="shared" si="24"/>
        <v>18271.833333333332</v>
      </c>
      <c r="F255" s="1">
        <f t="shared" si="25"/>
        <v>128199.25</v>
      </c>
      <c r="G255" s="1">
        <f t="shared" si="20"/>
        <v>18268.666666666664</v>
      </c>
      <c r="H255" s="1">
        <f t="shared" si="20"/>
        <v>127788.66666666666</v>
      </c>
      <c r="I255" s="2">
        <f t="shared" si="21"/>
        <v>-0.1480307357355457</v>
      </c>
      <c r="J255" s="2">
        <f t="shared" si="21"/>
        <v>0.2693637699027249</v>
      </c>
      <c r="K255" s="2">
        <f t="shared" si="22"/>
        <v>-0.3792424526532727</v>
      </c>
      <c r="L255" s="2">
        <f t="shared" si="22"/>
        <v>2.263601258036047</v>
      </c>
      <c r="M255" s="2">
        <f t="shared" si="23"/>
        <v>-1.0388698175079298</v>
      </c>
      <c r="N255" s="2">
        <f t="shared" si="23"/>
        <v>0.9967520299882864</v>
      </c>
    </row>
    <row r="256" spans="2:14" ht="12.75">
      <c r="B256" t="s">
        <v>17</v>
      </c>
      <c r="C256" s="1">
        <v>18940</v>
      </c>
      <c r="D256" s="1">
        <v>130513</v>
      </c>
      <c r="E256" s="1">
        <f t="shared" si="24"/>
        <v>18240.333333333332</v>
      </c>
      <c r="F256" s="1">
        <f t="shared" si="25"/>
        <v>128542.75</v>
      </c>
      <c r="G256" s="1">
        <f t="shared" si="20"/>
        <v>18256.083333333332</v>
      </c>
      <c r="H256" s="1">
        <f t="shared" si="20"/>
        <v>128371</v>
      </c>
      <c r="I256" s="2">
        <f t="shared" si="21"/>
        <v>-0.0688793197824964</v>
      </c>
      <c r="J256" s="2">
        <f t="shared" si="21"/>
        <v>0.45570029684427027</v>
      </c>
      <c r="K256" s="2">
        <f t="shared" si="22"/>
        <v>-3.0544387094979015</v>
      </c>
      <c r="L256" s="2">
        <f t="shared" si="22"/>
        <v>0.5989468021894737</v>
      </c>
      <c r="M256" s="2">
        <f t="shared" si="23"/>
        <v>-2.2812531329489616</v>
      </c>
      <c r="N256" s="2">
        <f t="shared" si="23"/>
        <v>-0.3215627071520544</v>
      </c>
    </row>
    <row r="257" spans="1:14" ht="12.75">
      <c r="A257">
        <v>2000</v>
      </c>
      <c r="B257" t="s">
        <v>6</v>
      </c>
      <c r="C257" s="1">
        <v>14008</v>
      </c>
      <c r="D257" s="1">
        <v>102861</v>
      </c>
      <c r="E257" s="1">
        <f t="shared" si="24"/>
        <v>18191.916666666668</v>
      </c>
      <c r="F257" s="1">
        <f t="shared" si="25"/>
        <v>128333.41666666667</v>
      </c>
      <c r="G257" s="1">
        <f t="shared" si="20"/>
        <v>18216.125</v>
      </c>
      <c r="H257" s="1">
        <f t="shared" si="20"/>
        <v>128438.08333333334</v>
      </c>
      <c r="I257" s="2">
        <f t="shared" si="21"/>
        <v>-0.21887681275190118</v>
      </c>
      <c r="J257" s="2">
        <f t="shared" si="21"/>
        <v>0.05225738938960944</v>
      </c>
      <c r="K257" s="2">
        <f t="shared" si="22"/>
        <v>-5.807500252889852</v>
      </c>
      <c r="L257" s="2">
        <f t="shared" si="22"/>
        <v>-1.3284460535515592</v>
      </c>
      <c r="M257" s="2">
        <f t="shared" si="23"/>
        <v>-3.249086742038358</v>
      </c>
      <c r="N257" s="2">
        <f t="shared" si="23"/>
        <v>-1.3971494714343464</v>
      </c>
    </row>
    <row r="258" spans="2:14" ht="12.75">
      <c r="B258" t="s">
        <v>7</v>
      </c>
      <c r="C258" s="1">
        <v>17624</v>
      </c>
      <c r="D258" s="1">
        <v>129416</v>
      </c>
      <c r="E258" s="1">
        <f t="shared" si="24"/>
        <v>18051.583333333332</v>
      </c>
      <c r="F258" s="1">
        <f t="shared" si="25"/>
        <v>127339</v>
      </c>
      <c r="G258" s="1">
        <f t="shared" si="20"/>
        <v>18121.75</v>
      </c>
      <c r="H258" s="1">
        <f t="shared" si="20"/>
        <v>127836.20833333334</v>
      </c>
      <c r="I258" s="2">
        <f t="shared" si="21"/>
        <v>-0.5180849384817066</v>
      </c>
      <c r="J258" s="2">
        <f t="shared" si="21"/>
        <v>-0.46861101036361674</v>
      </c>
      <c r="K258" s="2">
        <f t="shared" si="22"/>
        <v>-7.165744313682396</v>
      </c>
      <c r="L258" s="2">
        <f t="shared" si="22"/>
        <v>-2.9371129700876395</v>
      </c>
      <c r="M258" s="2">
        <f t="shared" si="23"/>
        <v>-3.8732524310659926</v>
      </c>
      <c r="N258" s="2">
        <f t="shared" si="23"/>
        <v>-2.1472684839291247</v>
      </c>
    </row>
    <row r="259" spans="2:14" ht="12.75">
      <c r="B259" t="s">
        <v>8</v>
      </c>
      <c r="C259" s="1">
        <v>20802</v>
      </c>
      <c r="D259" s="1">
        <v>155434</v>
      </c>
      <c r="E259" s="1">
        <f t="shared" si="24"/>
        <v>18005.5</v>
      </c>
      <c r="F259" s="1">
        <f t="shared" si="25"/>
        <v>127403.25</v>
      </c>
      <c r="G259" s="1">
        <f t="shared" si="20"/>
        <v>18028.541666666664</v>
      </c>
      <c r="H259" s="1">
        <f t="shared" si="20"/>
        <v>127371.125</v>
      </c>
      <c r="I259" s="2">
        <f t="shared" si="21"/>
        <v>-0.5143451009606395</v>
      </c>
      <c r="J259" s="2">
        <f t="shared" si="21"/>
        <v>-0.36381189601668495</v>
      </c>
      <c r="K259" s="2">
        <f t="shared" si="22"/>
        <v>-7.158078021409494</v>
      </c>
      <c r="L259" s="2">
        <f t="shared" si="22"/>
        <v>-4.141132788420947</v>
      </c>
      <c r="M259" s="2">
        <f t="shared" si="23"/>
        <v>-4.283881414140097</v>
      </c>
      <c r="N259" s="2">
        <f t="shared" si="23"/>
        <v>-2.7880652298159845</v>
      </c>
    </row>
    <row r="260" spans="2:14" ht="12.75">
      <c r="B260" t="s">
        <v>9</v>
      </c>
      <c r="C260" s="1">
        <v>17610</v>
      </c>
      <c r="D260" s="1">
        <v>130722</v>
      </c>
      <c r="E260" s="1">
        <f t="shared" si="24"/>
        <v>17874.166666666668</v>
      </c>
      <c r="F260" s="1">
        <f t="shared" si="25"/>
        <v>126915.41666666667</v>
      </c>
      <c r="G260" s="1">
        <f t="shared" si="20"/>
        <v>17939.833333333336</v>
      </c>
      <c r="H260" s="1">
        <f t="shared" si="20"/>
        <v>127159.33333333334</v>
      </c>
      <c r="I260" s="2">
        <f t="shared" si="21"/>
        <v>-0.4920438656297108</v>
      </c>
      <c r="J260" s="2">
        <f t="shared" si="21"/>
        <v>-0.16627918350148718</v>
      </c>
      <c r="K260" s="2">
        <f t="shared" si="22"/>
        <v>-6.683473848662473</v>
      </c>
      <c r="L260" s="2">
        <f t="shared" si="22"/>
        <v>-4.676415287726215</v>
      </c>
      <c r="M260" s="2">
        <f t="shared" si="23"/>
        <v>-4.4509181047920805</v>
      </c>
      <c r="N260" s="2">
        <f t="shared" si="23"/>
        <v>-3.2843600637208397</v>
      </c>
    </row>
    <row r="261" spans="2:14" ht="12.75">
      <c r="B261" t="s">
        <v>10</v>
      </c>
      <c r="C261" s="1">
        <v>17691</v>
      </c>
      <c r="D261" s="1">
        <v>134991</v>
      </c>
      <c r="E261" s="1">
        <f t="shared" si="24"/>
        <v>17544.333333333332</v>
      </c>
      <c r="F261" s="1">
        <f t="shared" si="25"/>
        <v>125701.5</v>
      </c>
      <c r="G261" s="1">
        <f t="shared" si="20"/>
        <v>17709.25</v>
      </c>
      <c r="H261" s="1">
        <f t="shared" si="20"/>
        <v>126308.45833333334</v>
      </c>
      <c r="I261" s="2">
        <f t="shared" si="21"/>
        <v>-1.285314802255698</v>
      </c>
      <c r="J261" s="2">
        <f t="shared" si="21"/>
        <v>-0.669140815459869</v>
      </c>
      <c r="K261" s="2">
        <f t="shared" si="22"/>
        <v>-5.859759880305077</v>
      </c>
      <c r="L261" s="2">
        <f t="shared" si="22"/>
        <v>-4.994900434571662</v>
      </c>
      <c r="M261" s="2">
        <f t="shared" si="23"/>
        <v>-4.118076430780519</v>
      </c>
      <c r="N261" s="2">
        <f t="shared" si="23"/>
        <v>-3.517016464169629</v>
      </c>
    </row>
    <row r="262" spans="2:14" ht="12.75">
      <c r="B262" t="s">
        <v>11</v>
      </c>
      <c r="C262" s="1">
        <v>20933</v>
      </c>
      <c r="D262" s="1">
        <v>152985</v>
      </c>
      <c r="E262" s="1">
        <f>AVERAGE(C256:C267)</f>
        <v>17297.416666666668</v>
      </c>
      <c r="F262" s="1">
        <f>AVERAGE(D256:D267)</f>
        <v>124586.5</v>
      </c>
      <c r="G262" s="1">
        <f t="shared" si="20"/>
        <v>17420.875</v>
      </c>
      <c r="H262" s="1">
        <f t="shared" si="20"/>
        <v>125144</v>
      </c>
      <c r="I262" s="2">
        <f t="shared" si="21"/>
        <v>-1.628386295297659</v>
      </c>
      <c r="J262" s="2">
        <f t="shared" si="21"/>
        <v>-0.9219163535828159</v>
      </c>
      <c r="K262" s="2">
        <f t="shared" si="22"/>
        <v>-5.1001264418709695</v>
      </c>
      <c r="L262" s="2">
        <f t="shared" si="22"/>
        <v>-5.312596562567336</v>
      </c>
      <c r="M262" s="2">
        <f t="shared" si="23"/>
        <v>-3.400905938179534</v>
      </c>
      <c r="N262" s="2">
        <f t="shared" si="23"/>
        <v>-3.518972589705683</v>
      </c>
    </row>
    <row r="263" spans="2:14" ht="12.75">
      <c r="B263" t="s">
        <v>12</v>
      </c>
      <c r="C263" s="1">
        <v>22820</v>
      </c>
      <c r="D263" s="1">
        <v>158495</v>
      </c>
      <c r="E263" s="1">
        <f aca="true" t="shared" si="26" ref="E263:E303">AVERAGE(C257:C268)</f>
        <v>16845.166666666668</v>
      </c>
      <c r="F263" s="1">
        <f aca="true" t="shared" si="27" ref="F263:F303">AVERAGE(D257:D268)</f>
        <v>122263.33333333333</v>
      </c>
      <c r="G263" s="1">
        <f t="shared" si="20"/>
        <v>17071.291666666668</v>
      </c>
      <c r="H263" s="1">
        <f t="shared" si="20"/>
        <v>123424.91666666666</v>
      </c>
      <c r="I263" s="2">
        <f t="shared" si="21"/>
        <v>-2.0066921628984318</v>
      </c>
      <c r="J263" s="2">
        <f t="shared" si="21"/>
        <v>-1.3736841824884465</v>
      </c>
      <c r="K263" s="2">
        <f t="shared" si="22"/>
        <v>-4.21901840631125</v>
      </c>
      <c r="L263" s="2">
        <f t="shared" si="22"/>
        <v>-5.008541729250865</v>
      </c>
      <c r="M263" s="2">
        <f t="shared" si="23"/>
        <v>-2.1228740854355124</v>
      </c>
      <c r="N263" s="2">
        <f t="shared" si="23"/>
        <v>-3.1582727173281455</v>
      </c>
    </row>
    <row r="264" spans="2:14" ht="12.75">
      <c r="B264" t="s">
        <v>13</v>
      </c>
      <c r="C264" s="1">
        <v>13950</v>
      </c>
      <c r="D264" s="1">
        <v>90741</v>
      </c>
      <c r="E264" s="1">
        <f t="shared" si="26"/>
        <v>16956.25</v>
      </c>
      <c r="F264" s="1">
        <f t="shared" si="27"/>
        <v>121929.5</v>
      </c>
      <c r="G264" s="1">
        <f t="shared" si="20"/>
        <v>16900.708333333336</v>
      </c>
      <c r="H264" s="1">
        <f t="shared" si="20"/>
        <v>122096.41666666666</v>
      </c>
      <c r="I264" s="2">
        <f t="shared" si="21"/>
        <v>-0.9992409283617008</v>
      </c>
      <c r="J264" s="2">
        <f t="shared" si="21"/>
        <v>-1.0763628899891131</v>
      </c>
      <c r="K264" s="2">
        <f t="shared" si="22"/>
        <v>-3.259205098845314</v>
      </c>
      <c r="L264" s="2">
        <f t="shared" si="22"/>
        <v>-4.090781530663094</v>
      </c>
      <c r="M264" s="2">
        <f t="shared" si="23"/>
        <v>-0.9168731784105546</v>
      </c>
      <c r="N264" s="2">
        <f t="shared" si="23"/>
        <v>-2.6575506880131883</v>
      </c>
    </row>
    <row r="265" spans="2:14" ht="12.75">
      <c r="B265" t="s">
        <v>14</v>
      </c>
      <c r="C265" s="1">
        <v>13621</v>
      </c>
      <c r="D265" s="1">
        <v>91615</v>
      </c>
      <c r="E265" s="1">
        <f t="shared" si="26"/>
        <v>16991.166666666668</v>
      </c>
      <c r="F265" s="1">
        <f t="shared" si="27"/>
        <v>121440.66666666667</v>
      </c>
      <c r="G265" s="1">
        <f t="shared" si="20"/>
        <v>16973.708333333336</v>
      </c>
      <c r="H265" s="1">
        <f t="shared" si="20"/>
        <v>121685.08333333334</v>
      </c>
      <c r="I265" s="2">
        <f t="shared" si="21"/>
        <v>0.4319345589558594</v>
      </c>
      <c r="J265" s="2">
        <f t="shared" si="21"/>
        <v>-0.336892223836756</v>
      </c>
      <c r="K265" s="2">
        <f t="shared" si="22"/>
        <v>-2.1563030842298616</v>
      </c>
      <c r="L265" s="2">
        <f t="shared" si="22"/>
        <v>-3.3184849915290187</v>
      </c>
      <c r="M265" s="2">
        <f t="shared" si="23"/>
        <v>0.23560806799817158</v>
      </c>
      <c r="N265" s="2">
        <f t="shared" si="23"/>
        <v>-2.082692250807824</v>
      </c>
    </row>
    <row r="266" spans="2:14" ht="12.75">
      <c r="B266" t="s">
        <v>15</v>
      </c>
      <c r="C266" s="1">
        <v>14185</v>
      </c>
      <c r="D266" s="1">
        <v>106576</v>
      </c>
      <c r="E266" s="1">
        <f t="shared" si="26"/>
        <v>17154.75</v>
      </c>
      <c r="F266" s="1">
        <f t="shared" si="27"/>
        <v>121530.33333333333</v>
      </c>
      <c r="G266" s="1">
        <f t="shared" si="20"/>
        <v>17072.958333333336</v>
      </c>
      <c r="H266" s="1">
        <f t="shared" si="20"/>
        <v>121485.5</v>
      </c>
      <c r="I266" s="2">
        <f t="shared" si="21"/>
        <v>0.5847278511619578</v>
      </c>
      <c r="J266" s="2">
        <f t="shared" si="21"/>
        <v>-0.16401626877028264</v>
      </c>
      <c r="K266" s="2">
        <f t="shared" si="22"/>
        <v>-1.3610308531294635</v>
      </c>
      <c r="L266" s="2">
        <f t="shared" si="22"/>
        <v>-3.1734136699888467</v>
      </c>
      <c r="M266" s="2">
        <f t="shared" si="23"/>
        <v>1.0030377286130374</v>
      </c>
      <c r="N266" s="2">
        <f t="shared" si="23"/>
        <v>-1.6527500303458993</v>
      </c>
    </row>
    <row r="267" spans="2:14" ht="12.75">
      <c r="B267" t="s">
        <v>16</v>
      </c>
      <c r="C267" s="1">
        <v>15385</v>
      </c>
      <c r="D267" s="1">
        <v>110689</v>
      </c>
      <c r="E267" s="1">
        <f t="shared" si="26"/>
        <v>17241.583333333332</v>
      </c>
      <c r="F267" s="1">
        <f t="shared" si="27"/>
        <v>121281.16666666667</v>
      </c>
      <c r="G267" s="1">
        <f t="shared" si="20"/>
        <v>17198.166666666664</v>
      </c>
      <c r="H267" s="1">
        <f t="shared" si="20"/>
        <v>121405.75</v>
      </c>
      <c r="I267" s="2">
        <f t="shared" si="21"/>
        <v>0.7333722187376992</v>
      </c>
      <c r="J267" s="2">
        <f t="shared" si="21"/>
        <v>-0.0656456943421233</v>
      </c>
      <c r="K267" s="2">
        <f t="shared" si="22"/>
        <v>0.6526720969738165</v>
      </c>
      <c r="L267" s="2">
        <f t="shared" si="22"/>
        <v>-2.245494907803433</v>
      </c>
      <c r="M267" s="2">
        <f t="shared" si="23"/>
        <v>1.6349471032546035</v>
      </c>
      <c r="N267" s="2">
        <f t="shared" si="23"/>
        <v>-1.178135582824737</v>
      </c>
    </row>
    <row r="268" spans="2:14" ht="12.75">
      <c r="B268" t="s">
        <v>17</v>
      </c>
      <c r="C268" s="1">
        <v>13513</v>
      </c>
      <c r="D268" s="1">
        <v>102635</v>
      </c>
      <c r="E268" s="1">
        <f t="shared" si="26"/>
        <v>17408.416666666668</v>
      </c>
      <c r="F268" s="1">
        <f t="shared" si="27"/>
        <v>121821.16666666667</v>
      </c>
      <c r="G268" s="1">
        <f t="shared" si="20"/>
        <v>17325</v>
      </c>
      <c r="H268" s="1">
        <f t="shared" si="20"/>
        <v>121551.16666666667</v>
      </c>
      <c r="I268" s="2">
        <f t="shared" si="21"/>
        <v>0.7374817083216385</v>
      </c>
      <c r="J268" s="2">
        <f t="shared" si="21"/>
        <v>0.11977741306871792</v>
      </c>
      <c r="K268" s="2">
        <f t="shared" si="22"/>
        <v>3.5135051100093193</v>
      </c>
      <c r="L268" s="2">
        <f t="shared" si="22"/>
        <v>-0.8522515395597736</v>
      </c>
      <c r="M268" s="2">
        <f t="shared" si="23"/>
        <v>2.12407053274147</v>
      </c>
      <c r="N268" s="2">
        <f t="shared" si="23"/>
        <v>-0.7864124442604776</v>
      </c>
    </row>
    <row r="269" spans="1:14" ht="12.75">
      <c r="A269">
        <v>2001</v>
      </c>
      <c r="B269" t="s">
        <v>6</v>
      </c>
      <c r="C269" s="1">
        <v>15341</v>
      </c>
      <c r="D269" s="1">
        <v>98855</v>
      </c>
      <c r="E269" s="1">
        <f t="shared" si="26"/>
        <v>17486.75</v>
      </c>
      <c r="F269" s="1">
        <f t="shared" si="27"/>
        <v>122189.25</v>
      </c>
      <c r="G269" s="1">
        <f aca="true" t="shared" si="28" ref="G269:H321">AVERAGE(E268:E269)</f>
        <v>17447.583333333336</v>
      </c>
      <c r="H269" s="1">
        <f t="shared" si="28"/>
        <v>122005.20833333334</v>
      </c>
      <c r="I269" s="2">
        <f t="shared" si="21"/>
        <v>0.7075517075517155</v>
      </c>
      <c r="J269" s="2">
        <f t="shared" si="21"/>
        <v>0.37353953821916264</v>
      </c>
      <c r="K269" s="2">
        <f t="shared" si="22"/>
        <v>6.66128075643563</v>
      </c>
      <c r="L269" s="2">
        <f t="shared" si="22"/>
        <v>0.9108101484100644</v>
      </c>
      <c r="M269" s="2">
        <f t="shared" si="23"/>
        <v>2.3950588221212</v>
      </c>
      <c r="N269" s="2">
        <f t="shared" si="23"/>
        <v>-0.5991305247520415</v>
      </c>
    </row>
    <row r="270" spans="2:14" ht="12.75">
      <c r="B270" t="s">
        <v>7</v>
      </c>
      <c r="C270" s="1">
        <v>18043</v>
      </c>
      <c r="D270" s="1">
        <v>123550</v>
      </c>
      <c r="E270" s="1">
        <f t="shared" si="26"/>
        <v>17575.5</v>
      </c>
      <c r="F270" s="1">
        <f t="shared" si="27"/>
        <v>123024.16666666667</v>
      </c>
      <c r="G270" s="1">
        <f t="shared" si="28"/>
        <v>17531.125</v>
      </c>
      <c r="H270" s="1">
        <f t="shared" si="28"/>
        <v>122606.70833333334</v>
      </c>
      <c r="I270" s="2">
        <f aca="true" t="shared" si="29" ref="I270:J326">G270*100/G269-100</f>
        <v>0.47881511766193796</v>
      </c>
      <c r="J270" s="2">
        <f t="shared" si="29"/>
        <v>0.49301173959445066</v>
      </c>
      <c r="K270" s="2">
        <f t="shared" si="22"/>
        <v>8.260748440030866</v>
      </c>
      <c r="L270" s="2">
        <f t="shared" si="22"/>
        <v>2.4287499564892983</v>
      </c>
      <c r="M270" s="2">
        <f t="shared" si="23"/>
        <v>2.49198983272629</v>
      </c>
      <c r="N270" s="2">
        <f t="shared" si="23"/>
        <v>-0.6381722686769251</v>
      </c>
    </row>
    <row r="271" spans="2:14" ht="12.75">
      <c r="B271" t="s">
        <v>8</v>
      </c>
      <c r="C271" s="1">
        <v>22765</v>
      </c>
      <c r="D271" s="1">
        <v>156510</v>
      </c>
      <c r="E271" s="1">
        <f t="shared" si="26"/>
        <v>17704.083333333332</v>
      </c>
      <c r="F271" s="1">
        <f t="shared" si="27"/>
        <v>123264.5</v>
      </c>
      <c r="G271" s="1">
        <f t="shared" si="28"/>
        <v>17639.791666666664</v>
      </c>
      <c r="H271" s="1">
        <f t="shared" si="28"/>
        <v>123144.33333333334</v>
      </c>
      <c r="I271" s="2">
        <f t="shared" si="29"/>
        <v>0.6198499335705208</v>
      </c>
      <c r="J271" s="2">
        <f t="shared" si="29"/>
        <v>0.43849558258945365</v>
      </c>
      <c r="K271" s="2">
        <f t="shared" si="22"/>
        <v>7.2194987836580395</v>
      </c>
      <c r="L271" s="2">
        <f t="shared" si="22"/>
        <v>2.490034042792132</v>
      </c>
      <c r="M271" s="2">
        <f t="shared" si="23"/>
        <v>2.419667154594279</v>
      </c>
      <c r="N271" s="2">
        <f t="shared" si="23"/>
        <v>-0.7519802251322005</v>
      </c>
    </row>
    <row r="272" spans="2:14" ht="12.75">
      <c r="B272" t="s">
        <v>9</v>
      </c>
      <c r="C272" s="1">
        <v>18652</v>
      </c>
      <c r="D272" s="1">
        <v>127732</v>
      </c>
      <c r="E272" s="1">
        <f t="shared" si="26"/>
        <v>17687.25</v>
      </c>
      <c r="F272" s="1">
        <f t="shared" si="27"/>
        <v>122983.58333333333</v>
      </c>
      <c r="G272" s="1">
        <f t="shared" si="28"/>
        <v>17695.666666666664</v>
      </c>
      <c r="H272" s="1">
        <f t="shared" si="28"/>
        <v>123124.04166666666</v>
      </c>
      <c r="I272" s="2">
        <f t="shared" si="29"/>
        <v>0.31675544165062774</v>
      </c>
      <c r="J272" s="2">
        <f t="shared" si="29"/>
        <v>-0.016477954053925714</v>
      </c>
      <c r="K272" s="2">
        <f t="shared" si="22"/>
        <v>4.791202461983005</v>
      </c>
      <c r="L272" s="2">
        <f t="shared" si="22"/>
        <v>1.4450627166753662</v>
      </c>
      <c r="M272" s="2">
        <f t="shared" si="23"/>
        <v>2.3263607181911254</v>
      </c>
      <c r="N272" s="2">
        <f t="shared" si="23"/>
        <v>-0.8702353032021648</v>
      </c>
    </row>
    <row r="273" spans="2:14" ht="12.75">
      <c r="B273" t="s">
        <v>10</v>
      </c>
      <c r="C273" s="1">
        <v>19693</v>
      </c>
      <c r="D273" s="1">
        <v>141471</v>
      </c>
      <c r="E273" s="1">
        <f t="shared" si="26"/>
        <v>17962.416666666668</v>
      </c>
      <c r="F273" s="1">
        <f t="shared" si="27"/>
        <v>123960.83333333333</v>
      </c>
      <c r="G273" s="1">
        <f t="shared" si="28"/>
        <v>17824.833333333336</v>
      </c>
      <c r="H273" s="1">
        <f t="shared" si="28"/>
        <v>123472.20833333333</v>
      </c>
      <c r="I273" s="2">
        <f t="shared" si="29"/>
        <v>0.7299338821180612</v>
      </c>
      <c r="J273" s="2">
        <f t="shared" si="29"/>
        <v>0.282777158671621</v>
      </c>
      <c r="K273" s="2">
        <f t="shared" si="22"/>
        <v>2.320257004138057</v>
      </c>
      <c r="L273" s="2">
        <f t="shared" si="22"/>
        <v>0.42982588002078614</v>
      </c>
      <c r="M273" s="2">
        <f t="shared" si="23"/>
        <v>1.8476802885432875</v>
      </c>
      <c r="N273" s="2">
        <f t="shared" si="23"/>
        <v>-1.1997018698315998</v>
      </c>
    </row>
    <row r="274" spans="2:14" ht="12.75">
      <c r="B274" t="s">
        <v>11</v>
      </c>
      <c r="C274" s="1">
        <v>21873</v>
      </c>
      <c r="D274" s="1">
        <v>157402</v>
      </c>
      <c r="E274" s="1">
        <f t="shared" si="26"/>
        <v>18103.5</v>
      </c>
      <c r="F274" s="1">
        <f t="shared" si="27"/>
        <v>124194.08333333333</v>
      </c>
      <c r="G274" s="1">
        <f t="shared" si="28"/>
        <v>18032.958333333336</v>
      </c>
      <c r="H274" s="1">
        <f t="shared" si="28"/>
        <v>124077.45833333333</v>
      </c>
      <c r="I274" s="2">
        <f t="shared" si="29"/>
        <v>1.1676126003983143</v>
      </c>
      <c r="J274" s="2">
        <f t="shared" si="29"/>
        <v>0.49019128123636335</v>
      </c>
      <c r="K274" s="2">
        <f t="shared" si="22"/>
        <v>1.3518518518518619</v>
      </c>
      <c r="L274" s="2">
        <f t="shared" si="22"/>
        <v>-0.20612033067007474</v>
      </c>
      <c r="M274" s="2">
        <f t="shared" si="23"/>
        <v>1.083166427698714</v>
      </c>
      <c r="N274" s="2">
        <f t="shared" si="23"/>
        <v>-1.689403649078315</v>
      </c>
    </row>
    <row r="275" spans="2:14" ht="12.75">
      <c r="B275" t="s">
        <v>12</v>
      </c>
      <c r="C275" s="1">
        <v>23885</v>
      </c>
      <c r="D275" s="1">
        <v>168514</v>
      </c>
      <c r="E275" s="1">
        <f t="shared" si="26"/>
        <v>18313.416666666668</v>
      </c>
      <c r="F275" s="1">
        <f t="shared" si="27"/>
        <v>124904.08333333333</v>
      </c>
      <c r="G275" s="1">
        <f t="shared" si="28"/>
        <v>18208.458333333336</v>
      </c>
      <c r="H275" s="1">
        <f t="shared" si="28"/>
        <v>124549.08333333333</v>
      </c>
      <c r="I275" s="2">
        <f t="shared" si="29"/>
        <v>0.9732180197832179</v>
      </c>
      <c r="J275" s="2">
        <f t="shared" si="29"/>
        <v>0.38010530384413244</v>
      </c>
      <c r="K275" s="2">
        <f t="shared" si="22"/>
        <v>0.07259840187990108</v>
      </c>
      <c r="L275" s="2">
        <f t="shared" si="22"/>
        <v>-1.688213447171833</v>
      </c>
      <c r="M275" s="2">
        <f t="shared" si="23"/>
        <v>-0.042342346976923295</v>
      </c>
      <c r="N275" s="2">
        <f t="shared" si="23"/>
        <v>-2.377432615668795</v>
      </c>
    </row>
    <row r="276" spans="2:14" ht="12.75">
      <c r="B276" t="s">
        <v>13</v>
      </c>
      <c r="C276" s="1">
        <v>15493</v>
      </c>
      <c r="D276" s="1">
        <v>93625</v>
      </c>
      <c r="E276" s="1">
        <f t="shared" si="26"/>
        <v>18280.25</v>
      </c>
      <c r="F276" s="1">
        <f t="shared" si="27"/>
        <v>125219.58333333333</v>
      </c>
      <c r="G276" s="1">
        <f t="shared" si="28"/>
        <v>18296.833333333336</v>
      </c>
      <c r="H276" s="1">
        <f t="shared" si="28"/>
        <v>125061.83333333333</v>
      </c>
      <c r="I276" s="2">
        <f t="shared" si="29"/>
        <v>0.4853513591439764</v>
      </c>
      <c r="J276" s="2">
        <f t="shared" si="29"/>
        <v>0.41168508533114334</v>
      </c>
      <c r="K276" s="2">
        <f aca="true" t="shared" si="30" ref="K276:L326">G282*100/G270-100</f>
        <v>-1.2539602183735212</v>
      </c>
      <c r="L276" s="2">
        <f t="shared" si="30"/>
        <v>-3.3369571607861417</v>
      </c>
      <c r="M276" s="2">
        <f t="shared" si="23"/>
        <v>-1.0684220316180983</v>
      </c>
      <c r="N276" s="2">
        <f t="shared" si="23"/>
        <v>-3.1508386815609555</v>
      </c>
    </row>
    <row r="277" spans="2:14" ht="12.75">
      <c r="B277" t="s">
        <v>14</v>
      </c>
      <c r="C277" s="1">
        <v>13419</v>
      </c>
      <c r="D277" s="1">
        <v>88244</v>
      </c>
      <c r="E277" s="1">
        <f t="shared" si="26"/>
        <v>18118</v>
      </c>
      <c r="F277" s="1">
        <f t="shared" si="27"/>
        <v>124210.58333333333</v>
      </c>
      <c r="G277" s="1">
        <f t="shared" si="28"/>
        <v>18199.125</v>
      </c>
      <c r="H277" s="1">
        <f t="shared" si="28"/>
        <v>124715.08333333333</v>
      </c>
      <c r="I277" s="2">
        <f t="shared" si="29"/>
        <v>-0.5340177262003607</v>
      </c>
      <c r="J277" s="2">
        <f t="shared" si="29"/>
        <v>-0.2772628473115333</v>
      </c>
      <c r="K277" s="2">
        <f t="shared" si="30"/>
        <v>-2.111466735954437</v>
      </c>
      <c r="L277" s="2">
        <f t="shared" si="30"/>
        <v>-4.327814515757936</v>
      </c>
      <c r="M277" s="2">
        <f t="shared" si="23"/>
        <v>-1.9409090251213286</v>
      </c>
      <c r="N277" s="2">
        <f t="shared" si="23"/>
        <v>-3.852454489094299</v>
      </c>
    </row>
    <row r="278" spans="2:14" ht="12.75">
      <c r="B278" t="s">
        <v>15</v>
      </c>
      <c r="C278" s="1">
        <v>17487</v>
      </c>
      <c r="D278" s="1">
        <v>118303</v>
      </c>
      <c r="E278" s="1">
        <f t="shared" si="26"/>
        <v>17663.916666666668</v>
      </c>
      <c r="F278" s="1">
        <f t="shared" si="27"/>
        <v>122271.5</v>
      </c>
      <c r="G278" s="1">
        <f t="shared" si="28"/>
        <v>17890.958333333336</v>
      </c>
      <c r="H278" s="1">
        <f t="shared" si="28"/>
        <v>123241.04166666666</v>
      </c>
      <c r="I278" s="2">
        <f t="shared" si="29"/>
        <v>-1.6933048521105576</v>
      </c>
      <c r="J278" s="2">
        <f t="shared" si="29"/>
        <v>-1.1819273397163244</v>
      </c>
      <c r="K278" s="2">
        <f t="shared" si="30"/>
        <v>-2.3871192570685764</v>
      </c>
      <c r="L278" s="2">
        <f t="shared" si="30"/>
        <v>-4.643724807333513</v>
      </c>
      <c r="M278" s="2">
        <f t="shared" si="23"/>
        <v>-2.20172087002706</v>
      </c>
      <c r="N278" s="2">
        <f t="shared" si="23"/>
        <v>-4.312694746825301</v>
      </c>
    </row>
    <row r="279" spans="2:14" ht="12.75">
      <c r="B279" t="s">
        <v>16</v>
      </c>
      <c r="C279" s="1">
        <v>17078</v>
      </c>
      <c r="D279" s="1">
        <v>113488</v>
      </c>
      <c r="E279" s="1">
        <f t="shared" si="26"/>
        <v>17530.5</v>
      </c>
      <c r="F279" s="1">
        <f t="shared" si="27"/>
        <v>121583.66666666667</v>
      </c>
      <c r="G279" s="1">
        <f t="shared" si="28"/>
        <v>17597.208333333336</v>
      </c>
      <c r="H279" s="1">
        <f t="shared" si="28"/>
        <v>121927.58333333334</v>
      </c>
      <c r="I279" s="2">
        <f t="shared" si="29"/>
        <v>-1.641890806110169</v>
      </c>
      <c r="J279" s="2">
        <f t="shared" si="29"/>
        <v>-1.0657637387436694</v>
      </c>
      <c r="K279" s="2">
        <f t="shared" si="30"/>
        <v>-2.678145658210937</v>
      </c>
      <c r="L279" s="2">
        <f t="shared" si="30"/>
        <v>-4.945478621538655</v>
      </c>
      <c r="M279" s="2">
        <f aca="true" t="shared" si="31" ref="M279:N320">SUM(E280:E291)*100/SUM(E268:E279)-100</f>
        <v>-2.1704530928975885</v>
      </c>
      <c r="N279" s="2">
        <f t="shared" si="31"/>
        <v>-4.644109630332508</v>
      </c>
    </row>
    <row r="280" spans="2:14" ht="12.75">
      <c r="B280" t="s">
        <v>17</v>
      </c>
      <c r="C280" s="1">
        <v>16032</v>
      </c>
      <c r="D280" s="1">
        <v>111155</v>
      </c>
      <c r="E280" s="1">
        <f t="shared" si="26"/>
        <v>17587.916666666668</v>
      </c>
      <c r="F280" s="1">
        <f t="shared" si="27"/>
        <v>121017.58333333333</v>
      </c>
      <c r="G280" s="1">
        <f t="shared" si="28"/>
        <v>17559.208333333336</v>
      </c>
      <c r="H280" s="1">
        <f t="shared" si="28"/>
        <v>121300.625</v>
      </c>
      <c r="I280" s="2">
        <f t="shared" si="29"/>
        <v>-0.21594334328598563</v>
      </c>
      <c r="J280" s="2">
        <f t="shared" si="29"/>
        <v>-0.5142054949283477</v>
      </c>
      <c r="K280" s="2">
        <f t="shared" si="30"/>
        <v>-3.735059185611547</v>
      </c>
      <c r="L280" s="2">
        <f t="shared" si="30"/>
        <v>-5.70423247037553</v>
      </c>
      <c r="M280" s="2">
        <f t="shared" si="31"/>
        <v>-2.206013483573088</v>
      </c>
      <c r="N280" s="2">
        <f t="shared" si="31"/>
        <v>-4.9018079181303875</v>
      </c>
    </row>
    <row r="281" spans="1:14" ht="12.75">
      <c r="A281">
        <v>2002</v>
      </c>
      <c r="B281" t="s">
        <v>6</v>
      </c>
      <c r="C281" s="1">
        <v>14943</v>
      </c>
      <c r="D281" s="1">
        <v>102641</v>
      </c>
      <c r="E281" s="1">
        <f t="shared" si="26"/>
        <v>17332.583333333332</v>
      </c>
      <c r="F281" s="1">
        <f t="shared" si="27"/>
        <v>118873.41666666667</v>
      </c>
      <c r="G281" s="1">
        <f t="shared" si="28"/>
        <v>17460.25</v>
      </c>
      <c r="H281" s="1">
        <f t="shared" si="28"/>
        <v>119945.5</v>
      </c>
      <c r="I281" s="2">
        <f t="shared" si="29"/>
        <v>-0.5635694471799155</v>
      </c>
      <c r="J281" s="2">
        <f t="shared" si="29"/>
        <v>-1.1171624218754062</v>
      </c>
      <c r="K281" s="2">
        <f t="shared" si="30"/>
        <v>-4.568618522069642</v>
      </c>
      <c r="L281" s="2">
        <f t="shared" si="30"/>
        <v>-6.070297586828218</v>
      </c>
      <c r="M281" s="2">
        <f t="shared" si="31"/>
        <v>-1.8721028464193097</v>
      </c>
      <c r="N281" s="2">
        <f t="shared" si="31"/>
        <v>-4.766212937683434</v>
      </c>
    </row>
    <row r="282" spans="2:14" ht="12.75">
      <c r="B282" t="s">
        <v>7</v>
      </c>
      <c r="C282" s="1">
        <v>16096</v>
      </c>
      <c r="D282" s="1">
        <v>111442</v>
      </c>
      <c r="E282" s="1">
        <f t="shared" si="26"/>
        <v>17290</v>
      </c>
      <c r="F282" s="1">
        <f t="shared" si="27"/>
        <v>118157.33333333333</v>
      </c>
      <c r="G282" s="1">
        <f t="shared" si="28"/>
        <v>17311.291666666664</v>
      </c>
      <c r="H282" s="1">
        <f t="shared" si="28"/>
        <v>118515.375</v>
      </c>
      <c r="I282" s="2">
        <f t="shared" si="29"/>
        <v>-0.8531282961775162</v>
      </c>
      <c r="J282" s="2">
        <f t="shared" si="29"/>
        <v>-1.1923123418552564</v>
      </c>
      <c r="K282" s="2">
        <f t="shared" si="30"/>
        <v>-4.74649529517859</v>
      </c>
      <c r="L282" s="2">
        <f t="shared" si="30"/>
        <v>-6.291854296074874</v>
      </c>
      <c r="M282" s="2">
        <f t="shared" si="31"/>
        <v>-1.3670135932694905</v>
      </c>
      <c r="N282" s="2">
        <f t="shared" si="31"/>
        <v>-4.406219987217597</v>
      </c>
    </row>
    <row r="283" spans="2:14" ht="12.75">
      <c r="B283" t="s">
        <v>8</v>
      </c>
      <c r="C283" s="1">
        <v>17316</v>
      </c>
      <c r="D283" s="1">
        <v>133241</v>
      </c>
      <c r="E283" s="1">
        <f t="shared" si="26"/>
        <v>17244.666666666668</v>
      </c>
      <c r="F283" s="1">
        <f t="shared" si="27"/>
        <v>117472.41666666667</v>
      </c>
      <c r="G283" s="1">
        <f t="shared" si="28"/>
        <v>17267.333333333336</v>
      </c>
      <c r="H283" s="1">
        <f t="shared" si="28"/>
        <v>117814.875</v>
      </c>
      <c r="I283" s="2">
        <f t="shared" si="29"/>
        <v>-0.2539286737220863</v>
      </c>
      <c r="J283" s="2">
        <f t="shared" si="29"/>
        <v>-0.5910625520106549</v>
      </c>
      <c r="K283" s="2">
        <f t="shared" si="30"/>
        <v>-4.381620911261763</v>
      </c>
      <c r="L283" s="2">
        <f t="shared" si="30"/>
        <v>-6.371923738173862</v>
      </c>
      <c r="M283" s="2">
        <f t="shared" si="31"/>
        <v>-0.7050594496774636</v>
      </c>
      <c r="N283" s="2">
        <f t="shared" si="31"/>
        <v>-3.9087143472841177</v>
      </c>
    </row>
    <row r="284" spans="2:14" ht="12.75">
      <c r="B284" t="s">
        <v>9</v>
      </c>
      <c r="C284" s="1">
        <v>17051</v>
      </c>
      <c r="D284" s="1">
        <v>119478</v>
      </c>
      <c r="E284" s="1">
        <f t="shared" si="26"/>
        <v>17301.833333333332</v>
      </c>
      <c r="F284" s="1">
        <f t="shared" si="27"/>
        <v>117340.58333333333</v>
      </c>
      <c r="G284" s="1">
        <f t="shared" si="28"/>
        <v>17273.25</v>
      </c>
      <c r="H284" s="1">
        <f t="shared" si="28"/>
        <v>117406.5</v>
      </c>
      <c r="I284" s="2">
        <f t="shared" si="29"/>
        <v>0.03426508629009106</v>
      </c>
      <c r="J284" s="2">
        <f t="shared" si="29"/>
        <v>-0.34662431208283806</v>
      </c>
      <c r="K284" s="2">
        <f t="shared" si="30"/>
        <v>-2.240191158010475</v>
      </c>
      <c r="L284" s="2">
        <f t="shared" si="30"/>
        <v>-5.5935776265009025</v>
      </c>
      <c r="M284" s="2">
        <f t="shared" si="31"/>
        <v>-0.009049071823795884</v>
      </c>
      <c r="N284" s="2">
        <f t="shared" si="31"/>
        <v>-3.322698171173954</v>
      </c>
    </row>
    <row r="285" spans="2:14" ht="12.75">
      <c r="B285" t="s">
        <v>10</v>
      </c>
      <c r="C285" s="1">
        <v>20382</v>
      </c>
      <c r="D285" s="1">
        <v>134678</v>
      </c>
      <c r="E285" s="1">
        <f t="shared" si="26"/>
        <v>17393.083333333332</v>
      </c>
      <c r="F285" s="1">
        <f t="shared" si="27"/>
        <v>117391.25</v>
      </c>
      <c r="G285" s="1">
        <f t="shared" si="28"/>
        <v>17347.458333333332</v>
      </c>
      <c r="H285" s="1">
        <f t="shared" si="28"/>
        <v>117365.91666666666</v>
      </c>
      <c r="I285" s="2">
        <f t="shared" si="29"/>
        <v>0.42961419150033464</v>
      </c>
      <c r="J285" s="2">
        <f t="shared" si="29"/>
        <v>-0.03456651321123161</v>
      </c>
      <c r="K285" s="2">
        <f t="shared" si="30"/>
        <v>0.8289667158379643</v>
      </c>
      <c r="L285" s="2">
        <f t="shared" si="30"/>
        <v>-4.391985406638227</v>
      </c>
      <c r="M285" s="2">
        <f t="shared" si="31"/>
        <v>0.8292496688814595</v>
      </c>
      <c r="N285" s="2">
        <f t="shared" si="31"/>
        <v>-2.5950752864060433</v>
      </c>
    </row>
    <row r="286" spans="2:14" ht="12.75">
      <c r="B286" t="s">
        <v>11</v>
      </c>
      <c r="C286" s="1">
        <v>18809</v>
      </c>
      <c r="D286" s="1">
        <v>131672</v>
      </c>
      <c r="E286" s="1">
        <f t="shared" si="26"/>
        <v>17325.75</v>
      </c>
      <c r="F286" s="1">
        <f t="shared" si="27"/>
        <v>116608.33333333333</v>
      </c>
      <c r="G286" s="1">
        <f t="shared" si="28"/>
        <v>17359.416666666664</v>
      </c>
      <c r="H286" s="1">
        <f t="shared" si="28"/>
        <v>116999.79166666666</v>
      </c>
      <c r="I286" s="2">
        <f t="shared" si="29"/>
        <v>0.06893420986263266</v>
      </c>
      <c r="J286" s="2">
        <f t="shared" si="29"/>
        <v>-0.3119517236335554</v>
      </c>
      <c r="K286" s="2">
        <f t="shared" si="30"/>
        <v>1.2782941524034044</v>
      </c>
      <c r="L286" s="2">
        <f t="shared" si="30"/>
        <v>-3.7886930370996197</v>
      </c>
      <c r="M286" s="2">
        <f t="shared" si="31"/>
        <v>1.9226258316798663</v>
      </c>
      <c r="N286" s="2">
        <f t="shared" si="31"/>
        <v>-1.6428954839173855</v>
      </c>
    </row>
    <row r="287" spans="2:14" ht="12.75">
      <c r="B287" t="s">
        <v>12</v>
      </c>
      <c r="C287" s="1">
        <v>23374</v>
      </c>
      <c r="D287" s="1">
        <v>159921</v>
      </c>
      <c r="E287" s="1">
        <f t="shared" si="26"/>
        <v>17427.416666666668</v>
      </c>
      <c r="F287" s="1">
        <f t="shared" si="27"/>
        <v>117368.83333333333</v>
      </c>
      <c r="G287" s="1">
        <f t="shared" si="28"/>
        <v>17376.583333333336</v>
      </c>
      <c r="H287" s="1">
        <f t="shared" si="28"/>
        <v>116988.58333333333</v>
      </c>
      <c r="I287" s="2">
        <f t="shared" si="29"/>
        <v>0.09888965163001728</v>
      </c>
      <c r="J287" s="2">
        <f t="shared" si="29"/>
        <v>-0.009579789137802663</v>
      </c>
      <c r="K287" s="2">
        <f t="shared" si="30"/>
        <v>1.8981209700128403</v>
      </c>
      <c r="L287" s="2">
        <f t="shared" si="30"/>
        <v>-2.3884806016065596</v>
      </c>
      <c r="M287" s="2">
        <f t="shared" si="31"/>
        <v>3.2021207062211374</v>
      </c>
      <c r="N287" s="2">
        <f t="shared" si="31"/>
        <v>-0.641326604051244</v>
      </c>
    </row>
    <row r="288" spans="2:14" ht="12.75">
      <c r="B288" t="s">
        <v>13</v>
      </c>
      <c r="C288" s="1">
        <v>14949</v>
      </c>
      <c r="D288" s="1">
        <v>85406</v>
      </c>
      <c r="E288" s="1">
        <f t="shared" si="26"/>
        <v>17429.333333333332</v>
      </c>
      <c r="F288" s="1">
        <f t="shared" si="27"/>
        <v>117017.41666666667</v>
      </c>
      <c r="G288" s="1">
        <f t="shared" si="28"/>
        <v>17428.375</v>
      </c>
      <c r="H288" s="1">
        <f t="shared" si="28"/>
        <v>117193.125</v>
      </c>
      <c r="I288" s="2">
        <f t="shared" si="29"/>
        <v>0.29805437394192325</v>
      </c>
      <c r="J288" s="2">
        <f t="shared" si="29"/>
        <v>0.17483899782244805</v>
      </c>
      <c r="K288" s="2">
        <f t="shared" si="30"/>
        <v>3.9336078811758313</v>
      </c>
      <c r="L288" s="2">
        <f t="shared" si="30"/>
        <v>-0.2080953631543565</v>
      </c>
      <c r="M288" s="2">
        <f t="shared" si="31"/>
        <v>4.573246837908528</v>
      </c>
      <c r="N288" s="2">
        <f t="shared" si="31"/>
        <v>0.5028290107921976</v>
      </c>
    </row>
    <row r="289" spans="2:14" ht="12.75">
      <c r="B289" t="s">
        <v>14</v>
      </c>
      <c r="C289" s="1">
        <v>14105</v>
      </c>
      <c r="D289" s="1">
        <v>86662</v>
      </c>
      <c r="E289" s="1">
        <f t="shared" si="26"/>
        <v>17374.083333333332</v>
      </c>
      <c r="F289" s="1">
        <f t="shared" si="27"/>
        <v>116519.25</v>
      </c>
      <c r="G289" s="1">
        <f t="shared" si="28"/>
        <v>17401.708333333332</v>
      </c>
      <c r="H289" s="1">
        <f t="shared" si="28"/>
        <v>116768.33333333334</v>
      </c>
      <c r="I289" s="2">
        <f t="shared" si="29"/>
        <v>-0.15300718894714294</v>
      </c>
      <c r="J289" s="2">
        <f t="shared" si="29"/>
        <v>-0.3624714902573487</v>
      </c>
      <c r="K289" s="2">
        <f t="shared" si="30"/>
        <v>5.085228369560994</v>
      </c>
      <c r="L289" s="2">
        <f t="shared" si="30"/>
        <v>1.0228617849260075</v>
      </c>
      <c r="M289" s="2">
        <f t="shared" si="31"/>
        <v>6.135639156171592</v>
      </c>
      <c r="N289" s="2">
        <f t="shared" si="31"/>
        <v>1.806194440280919</v>
      </c>
    </row>
    <row r="290" spans="2:14" ht="12.75">
      <c r="B290" t="s">
        <v>15</v>
      </c>
      <c r="C290" s="1">
        <v>18582</v>
      </c>
      <c r="D290" s="1">
        <v>118911</v>
      </c>
      <c r="E290" s="1">
        <f t="shared" si="26"/>
        <v>17606.25</v>
      </c>
      <c r="F290" s="1">
        <f t="shared" si="27"/>
        <v>116175.66666666667</v>
      </c>
      <c r="G290" s="1">
        <f t="shared" si="28"/>
        <v>17490.166666666664</v>
      </c>
      <c r="H290" s="1">
        <f t="shared" si="28"/>
        <v>116347.45833333334</v>
      </c>
      <c r="I290" s="2">
        <f t="shared" si="29"/>
        <v>0.508331318045876</v>
      </c>
      <c r="J290" s="2">
        <f t="shared" si="29"/>
        <v>-0.3604359058534783</v>
      </c>
      <c r="K290" s="2">
        <f t="shared" si="30"/>
        <v>5.949951514625212</v>
      </c>
      <c r="L290" s="2">
        <f t="shared" si="30"/>
        <v>2.0780720545000975</v>
      </c>
      <c r="M290" s="2">
        <f t="shared" si="31"/>
        <v>7.464364250568892</v>
      </c>
      <c r="N290" s="2">
        <f t="shared" si="31"/>
        <v>3.2492697501263876</v>
      </c>
    </row>
    <row r="291" spans="2:14" ht="12.75">
      <c r="B291" t="s">
        <v>16</v>
      </c>
      <c r="C291" s="1">
        <v>16270</v>
      </c>
      <c r="D291" s="1">
        <v>104093</v>
      </c>
      <c r="E291" s="1">
        <f t="shared" si="26"/>
        <v>17879.916666666668</v>
      </c>
      <c r="F291" s="1">
        <f t="shared" si="27"/>
        <v>116969.41666666667</v>
      </c>
      <c r="G291" s="1">
        <f t="shared" si="28"/>
        <v>17743.083333333336</v>
      </c>
      <c r="H291" s="1">
        <f t="shared" si="28"/>
        <v>116572.54166666667</v>
      </c>
      <c r="I291" s="2">
        <f t="shared" si="29"/>
        <v>1.4460506379775495</v>
      </c>
      <c r="J291" s="2">
        <f t="shared" si="29"/>
        <v>0.19345788602315395</v>
      </c>
      <c r="K291" s="2">
        <f t="shared" si="30"/>
        <v>6.649869457341254</v>
      </c>
      <c r="L291" s="2">
        <f t="shared" si="30"/>
        <v>3.1300256817886662</v>
      </c>
      <c r="M291" s="2">
        <f t="shared" si="31"/>
        <v>8.501565939559725</v>
      </c>
      <c r="N291" s="2">
        <f t="shared" si="31"/>
        <v>4.5829888456268435</v>
      </c>
    </row>
    <row r="292" spans="2:14" ht="12.75">
      <c r="B292" t="s">
        <v>17</v>
      </c>
      <c r="C292" s="1">
        <v>17252</v>
      </c>
      <c r="D292" s="1">
        <v>120281</v>
      </c>
      <c r="E292" s="1">
        <f t="shared" si="26"/>
        <v>17687.416666666668</v>
      </c>
      <c r="F292" s="1">
        <f t="shared" si="27"/>
        <v>116440.41666666667</v>
      </c>
      <c r="G292" s="1">
        <f t="shared" si="28"/>
        <v>17783.666666666668</v>
      </c>
      <c r="H292" s="1">
        <f t="shared" si="28"/>
        <v>116704.91666666667</v>
      </c>
      <c r="I292" s="2">
        <f t="shared" si="29"/>
        <v>0.22872762625810594</v>
      </c>
      <c r="J292" s="2">
        <f t="shared" si="29"/>
        <v>0.11355590099299206</v>
      </c>
      <c r="K292" s="2">
        <f t="shared" si="30"/>
        <v>7.881169202114137</v>
      </c>
      <c r="L292" s="2">
        <f t="shared" si="30"/>
        <v>4.525221732944701</v>
      </c>
      <c r="M292" s="2">
        <f t="shared" si="31"/>
        <v>9.900625440970131</v>
      </c>
      <c r="N292" s="2">
        <f t="shared" si="31"/>
        <v>6.043033152619188</v>
      </c>
    </row>
    <row r="293" spans="1:14" ht="12.75">
      <c r="A293">
        <v>2003</v>
      </c>
      <c r="B293" t="s">
        <v>6</v>
      </c>
      <c r="C293" s="1">
        <v>14966</v>
      </c>
      <c r="D293" s="1">
        <v>98424</v>
      </c>
      <c r="E293" s="1">
        <f t="shared" si="26"/>
        <v>17895.916666666668</v>
      </c>
      <c r="F293" s="1">
        <f t="shared" si="27"/>
        <v>117720.83333333333</v>
      </c>
      <c r="G293" s="1">
        <f t="shared" si="28"/>
        <v>17791.666666666668</v>
      </c>
      <c r="H293" s="1">
        <f t="shared" si="28"/>
        <v>117080.625</v>
      </c>
      <c r="I293" s="2">
        <f t="shared" si="29"/>
        <v>0.04498509868605538</v>
      </c>
      <c r="J293" s="2">
        <f t="shared" si="29"/>
        <v>0.32193016718089495</v>
      </c>
      <c r="K293" s="2">
        <f t="shared" si="30"/>
        <v>9.545173341518037</v>
      </c>
      <c r="L293" s="2">
        <f t="shared" si="30"/>
        <v>5.708605469337115</v>
      </c>
      <c r="M293" s="2">
        <f t="shared" si="31"/>
        <v>11.11370989902585</v>
      </c>
      <c r="N293" s="2">
        <f t="shared" si="31"/>
        <v>7.300840858012364</v>
      </c>
    </row>
    <row r="294" spans="2:14" ht="12.75">
      <c r="B294" t="s">
        <v>7</v>
      </c>
      <c r="C294" s="1">
        <v>15433</v>
      </c>
      <c r="D294" s="1">
        <v>105464</v>
      </c>
      <c r="E294" s="1">
        <f t="shared" si="26"/>
        <v>18088.583333333332</v>
      </c>
      <c r="F294" s="1">
        <f t="shared" si="27"/>
        <v>118816.66666666667</v>
      </c>
      <c r="G294" s="1">
        <f t="shared" si="28"/>
        <v>17992.25</v>
      </c>
      <c r="H294" s="1">
        <f t="shared" si="28"/>
        <v>118268.75</v>
      </c>
      <c r="I294" s="2">
        <f t="shared" si="29"/>
        <v>1.1274004683840673</v>
      </c>
      <c r="J294" s="2">
        <f t="shared" si="29"/>
        <v>1.014792157113959</v>
      </c>
      <c r="K294" s="2">
        <f t="shared" si="30"/>
        <v>10.863271341514448</v>
      </c>
      <c r="L294" s="2">
        <f t="shared" si="30"/>
        <v>6.48086225194524</v>
      </c>
      <c r="M294" s="2">
        <f t="shared" si="31"/>
        <v>12.179752683208008</v>
      </c>
      <c r="N294" s="2">
        <f t="shared" si="31"/>
        <v>8.390670993929902</v>
      </c>
    </row>
    <row r="295" spans="2:14" ht="12.75">
      <c r="B295" t="s">
        <v>8</v>
      </c>
      <c r="C295" s="1">
        <v>20102</v>
      </c>
      <c r="D295" s="1">
        <v>129118</v>
      </c>
      <c r="E295" s="1">
        <f t="shared" si="26"/>
        <v>18202.25</v>
      </c>
      <c r="F295" s="1">
        <f t="shared" si="27"/>
        <v>119223.25</v>
      </c>
      <c r="G295" s="1">
        <f t="shared" si="28"/>
        <v>18145.416666666664</v>
      </c>
      <c r="H295" s="1">
        <f t="shared" si="28"/>
        <v>119019.95833333334</v>
      </c>
      <c r="I295" s="2">
        <f t="shared" si="29"/>
        <v>0.8512924546216567</v>
      </c>
      <c r="J295" s="2">
        <f t="shared" si="29"/>
        <v>0.6351706036745526</v>
      </c>
      <c r="K295" s="2">
        <f t="shared" si="30"/>
        <v>12.87876429756659</v>
      </c>
      <c r="L295" s="2">
        <f t="shared" si="30"/>
        <v>8.13701631435464</v>
      </c>
      <c r="M295" s="2">
        <f t="shared" si="31"/>
        <v>13.156636640515558</v>
      </c>
      <c r="N295" s="2">
        <f t="shared" si="31"/>
        <v>9.414405915350812</v>
      </c>
    </row>
    <row r="296" spans="2:14" ht="12.75">
      <c r="B296" t="s">
        <v>9</v>
      </c>
      <c r="C296" s="1">
        <v>20335</v>
      </c>
      <c r="D296" s="1">
        <v>129003</v>
      </c>
      <c r="E296" s="1">
        <f t="shared" si="26"/>
        <v>18399.75</v>
      </c>
      <c r="F296" s="1">
        <f t="shared" si="27"/>
        <v>120469.33333333333</v>
      </c>
      <c r="G296" s="1">
        <f t="shared" si="28"/>
        <v>18301</v>
      </c>
      <c r="H296" s="1">
        <f t="shared" si="28"/>
        <v>119846.29166666666</v>
      </c>
      <c r="I296" s="2">
        <f t="shared" si="29"/>
        <v>0.8574249695745095</v>
      </c>
      <c r="J296" s="2">
        <f t="shared" si="29"/>
        <v>0.6942813162638259</v>
      </c>
      <c r="K296" s="2">
        <f t="shared" si="30"/>
        <v>14.864542933648451</v>
      </c>
      <c r="L296" s="2">
        <f t="shared" si="30"/>
        <v>10.752311950662147</v>
      </c>
      <c r="M296" s="2">
        <f t="shared" si="31"/>
        <v>14.02259025111293</v>
      </c>
      <c r="N296" s="2">
        <f t="shared" si="31"/>
        <v>10.282551802128594</v>
      </c>
    </row>
    <row r="297" spans="2:14" ht="12.75">
      <c r="B297" t="s">
        <v>10</v>
      </c>
      <c r="C297" s="1">
        <v>18072</v>
      </c>
      <c r="D297" s="1">
        <v>128330</v>
      </c>
      <c r="E297" s="1">
        <f t="shared" si="26"/>
        <v>18602.333333333332</v>
      </c>
      <c r="F297" s="1">
        <f t="shared" si="27"/>
        <v>121609.66666666667</v>
      </c>
      <c r="G297" s="1">
        <f t="shared" si="28"/>
        <v>18501.041666666664</v>
      </c>
      <c r="H297" s="1">
        <f t="shared" si="28"/>
        <v>121039.5</v>
      </c>
      <c r="I297" s="2">
        <f t="shared" si="29"/>
        <v>1.0930641312860843</v>
      </c>
      <c r="J297" s="2">
        <f t="shared" si="29"/>
        <v>0.99561556451998</v>
      </c>
      <c r="K297" s="2">
        <f t="shared" si="30"/>
        <v>14.819859381824841</v>
      </c>
      <c r="L297" s="2">
        <f t="shared" si="30"/>
        <v>12.127462835194521</v>
      </c>
      <c r="M297" s="2">
        <f t="shared" si="31"/>
        <v>14.715227103093525</v>
      </c>
      <c r="N297" s="2">
        <f t="shared" si="31"/>
        <v>10.97058418710489</v>
      </c>
    </row>
    <row r="298" spans="2:14" ht="12.75">
      <c r="B298" t="s">
        <v>11</v>
      </c>
      <c r="C298" s="1">
        <v>21311</v>
      </c>
      <c r="D298" s="1">
        <v>147037</v>
      </c>
      <c r="E298" s="1">
        <f t="shared" si="26"/>
        <v>18852.75</v>
      </c>
      <c r="F298" s="1">
        <f t="shared" si="27"/>
        <v>122978.91666666667</v>
      </c>
      <c r="G298" s="1">
        <f t="shared" si="28"/>
        <v>18727.541666666664</v>
      </c>
      <c r="H298" s="1">
        <f t="shared" si="28"/>
        <v>122294.29166666667</v>
      </c>
      <c r="I298" s="2">
        <f t="shared" si="29"/>
        <v>1.224255391025281</v>
      </c>
      <c r="J298" s="2">
        <f t="shared" si="29"/>
        <v>1.0366794861732558</v>
      </c>
      <c r="K298" s="2">
        <f t="shared" si="30"/>
        <v>15.692301924987348</v>
      </c>
      <c r="L298" s="2">
        <f t="shared" si="30"/>
        <v>12.767064226799931</v>
      </c>
      <c r="M298" s="2">
        <f t="shared" si="31"/>
        <v>15.19808521238113</v>
      </c>
      <c r="N298" s="2">
        <f t="shared" si="31"/>
        <v>11.484959060059396</v>
      </c>
    </row>
    <row r="299" spans="2:14" ht="12.75">
      <c r="B299" t="s">
        <v>12</v>
      </c>
      <c r="C299" s="1">
        <v>25686</v>
      </c>
      <c r="D299" s="1">
        <v>173071</v>
      </c>
      <c r="E299" s="1">
        <f t="shared" si="26"/>
        <v>19217.666666666668</v>
      </c>
      <c r="F299" s="1">
        <f t="shared" si="27"/>
        <v>124355.08333333333</v>
      </c>
      <c r="G299" s="1">
        <f t="shared" si="28"/>
        <v>19035.208333333336</v>
      </c>
      <c r="H299" s="1">
        <f t="shared" si="28"/>
        <v>123667</v>
      </c>
      <c r="I299" s="2">
        <f t="shared" si="29"/>
        <v>1.6428566660956392</v>
      </c>
      <c r="J299" s="2">
        <f t="shared" si="29"/>
        <v>1.1224631294115284</v>
      </c>
      <c r="K299" s="2">
        <f t="shared" si="30"/>
        <v>17.42646370023418</v>
      </c>
      <c r="L299" s="2">
        <f t="shared" si="30"/>
        <v>13.750531595926603</v>
      </c>
      <c r="M299" s="2">
        <f t="shared" si="31"/>
        <v>15.421536077273785</v>
      </c>
      <c r="N299" s="2">
        <f t="shared" si="31"/>
        <v>11.882096561339338</v>
      </c>
    </row>
    <row r="300" spans="2:14" ht="12.75">
      <c r="B300" t="s">
        <v>13</v>
      </c>
      <c r="C300" s="1">
        <v>16313</v>
      </c>
      <c r="D300" s="1">
        <v>90285</v>
      </c>
      <c r="E300" s="1">
        <f t="shared" si="26"/>
        <v>19425.666666666668</v>
      </c>
      <c r="F300" s="1">
        <f t="shared" si="27"/>
        <v>125221.41666666667</v>
      </c>
      <c r="G300" s="1">
        <f t="shared" si="28"/>
        <v>19321.666666666668</v>
      </c>
      <c r="H300" s="1">
        <f t="shared" si="28"/>
        <v>124788.25</v>
      </c>
      <c r="I300" s="2">
        <f t="shared" si="29"/>
        <v>1.5048867777911425</v>
      </c>
      <c r="J300" s="2">
        <f t="shared" si="29"/>
        <v>0.9066687151786681</v>
      </c>
      <c r="K300" s="2">
        <f t="shared" si="30"/>
        <v>17.501516856794808</v>
      </c>
      <c r="L300" s="2">
        <f t="shared" si="30"/>
        <v>13.731860698620721</v>
      </c>
      <c r="M300" s="2">
        <f t="shared" si="31"/>
        <v>15.474661423123322</v>
      </c>
      <c r="N300" s="2">
        <f t="shared" si="31"/>
        <v>12.15801787666885</v>
      </c>
    </row>
    <row r="301" spans="2:14" ht="12.75">
      <c r="B301" t="s">
        <v>14</v>
      </c>
      <c r="C301" s="1">
        <v>16475</v>
      </c>
      <c r="D301" s="1">
        <v>101615</v>
      </c>
      <c r="E301" s="1">
        <f t="shared" si="26"/>
        <v>19860</v>
      </c>
      <c r="F301" s="1">
        <f t="shared" si="27"/>
        <v>127318.16666666667</v>
      </c>
      <c r="G301" s="1">
        <f t="shared" si="28"/>
        <v>19642.833333333336</v>
      </c>
      <c r="H301" s="1">
        <f t="shared" si="28"/>
        <v>126269.79166666667</v>
      </c>
      <c r="I301" s="2">
        <f t="shared" si="29"/>
        <v>1.6622099542827584</v>
      </c>
      <c r="J301" s="2">
        <f t="shared" si="29"/>
        <v>1.1872445255596347</v>
      </c>
      <c r="K301" s="2">
        <f t="shared" si="30"/>
        <v>17.289260373372542</v>
      </c>
      <c r="L301" s="2">
        <f t="shared" si="30"/>
        <v>13.584486355404664</v>
      </c>
      <c r="M301" s="2">
        <f t="shared" si="31"/>
        <v>15.059110238132291</v>
      </c>
      <c r="N301" s="2">
        <f t="shared" si="31"/>
        <v>12.085790161050568</v>
      </c>
    </row>
    <row r="302" spans="2:14" ht="12.75">
      <c r="B302" t="s">
        <v>15</v>
      </c>
      <c r="C302" s="1">
        <v>21013</v>
      </c>
      <c r="D302" s="1">
        <v>132595</v>
      </c>
      <c r="E302" s="1">
        <f t="shared" si="26"/>
        <v>20320</v>
      </c>
      <c r="F302" s="1">
        <f t="shared" si="27"/>
        <v>130396.83333333333</v>
      </c>
      <c r="G302" s="1">
        <f t="shared" si="28"/>
        <v>20090</v>
      </c>
      <c r="H302" s="1">
        <f t="shared" si="28"/>
        <v>128857.5</v>
      </c>
      <c r="I302" s="2">
        <f t="shared" si="29"/>
        <v>2.276487607863757</v>
      </c>
      <c r="J302" s="2">
        <f t="shared" si="29"/>
        <v>2.049348699461305</v>
      </c>
      <c r="K302" s="2">
        <f t="shared" si="30"/>
        <v>17.009316430796133</v>
      </c>
      <c r="L302" s="2">
        <f t="shared" si="30"/>
        <v>13.341325051428726</v>
      </c>
      <c r="M302" s="2">
        <f t="shared" si="31"/>
        <v>14.363725949961918</v>
      </c>
      <c r="N302" s="2">
        <f t="shared" si="31"/>
        <v>11.518875326144482</v>
      </c>
    </row>
    <row r="303" spans="2:14" ht="12.75">
      <c r="B303" t="s">
        <v>16</v>
      </c>
      <c r="C303" s="1">
        <v>19275</v>
      </c>
      <c r="D303" s="1">
        <v>120524</v>
      </c>
      <c r="E303" s="1">
        <f t="shared" si="26"/>
        <v>20425.166666666668</v>
      </c>
      <c r="F303" s="1">
        <f t="shared" si="27"/>
        <v>131022.83333333333</v>
      </c>
      <c r="G303" s="1">
        <f t="shared" si="28"/>
        <v>20372.583333333336</v>
      </c>
      <c r="H303" s="1">
        <f t="shared" si="28"/>
        <v>130709.83333333333</v>
      </c>
      <c r="I303" s="2">
        <f t="shared" si="29"/>
        <v>1.4065870250539376</v>
      </c>
      <c r="J303" s="2">
        <f t="shared" si="29"/>
        <v>1.437505254512402</v>
      </c>
      <c r="K303" s="2">
        <f t="shared" si="30"/>
        <v>16.06621248803559</v>
      </c>
      <c r="L303" s="2">
        <f t="shared" si="30"/>
        <v>12.416538953537213</v>
      </c>
      <c r="M303" s="2">
        <f t="shared" si="31"/>
        <v>13.750408447239636</v>
      </c>
      <c r="N303" s="2">
        <f t="shared" si="31"/>
        <v>10.992212575438913</v>
      </c>
    </row>
    <row r="304" spans="2:14" ht="12.75">
      <c r="B304" t="s">
        <v>17</v>
      </c>
      <c r="C304" s="1">
        <v>21631</v>
      </c>
      <c r="D304" s="1">
        <v>136795</v>
      </c>
      <c r="E304" s="1">
        <f>AVERAGE(C298:C309)</f>
        <v>20723.5</v>
      </c>
      <c r="F304" s="1">
        <f>AVERAGE(D298:D309)</f>
        <v>132186.58333333334</v>
      </c>
      <c r="G304" s="1">
        <f t="shared" si="28"/>
        <v>20574.333333333336</v>
      </c>
      <c r="H304" s="1">
        <f t="shared" si="28"/>
        <v>131604.70833333334</v>
      </c>
      <c r="I304" s="2">
        <f t="shared" si="29"/>
        <v>0.9903015081543316</v>
      </c>
      <c r="J304" s="2">
        <f t="shared" si="29"/>
        <v>0.6846271448590358</v>
      </c>
      <c r="K304" s="2">
        <f t="shared" si="30"/>
        <v>15.091409488253717</v>
      </c>
      <c r="L304" s="2">
        <f t="shared" si="30"/>
        <v>11.761689612795365</v>
      </c>
      <c r="M304" s="2">
        <f t="shared" si="31"/>
        <v>12.808120389991458</v>
      </c>
      <c r="N304" s="2">
        <f t="shared" si="31"/>
        <v>10.33499135413355</v>
      </c>
    </row>
    <row r="305" spans="1:14" ht="12.75">
      <c r="A305">
        <v>2004</v>
      </c>
      <c r="B305" t="s">
        <v>6</v>
      </c>
      <c r="C305" s="1">
        <v>17462</v>
      </c>
      <c r="D305" s="1">
        <v>108820</v>
      </c>
      <c r="E305" s="1">
        <f aca="true" t="shared" si="32" ref="E305:E321">AVERAGE(C299:C310)</f>
        <v>21060.75</v>
      </c>
      <c r="F305" s="1">
        <f aca="true" t="shared" si="33" ref="F305:F321">AVERAGE(D299:D310)</f>
        <v>134173.08333333334</v>
      </c>
      <c r="G305" s="1">
        <f t="shared" si="28"/>
        <v>20892.125</v>
      </c>
      <c r="H305" s="1">
        <f t="shared" si="28"/>
        <v>133179.83333333334</v>
      </c>
      <c r="I305" s="2">
        <f t="shared" si="29"/>
        <v>1.5446024982583424</v>
      </c>
      <c r="J305" s="2">
        <f t="shared" si="29"/>
        <v>1.1968606746275867</v>
      </c>
      <c r="K305" s="2">
        <f t="shared" si="30"/>
        <v>14.025982554258007</v>
      </c>
      <c r="L305" s="2">
        <f t="shared" si="30"/>
        <v>11.256539739785069</v>
      </c>
      <c r="M305" s="2">
        <f t="shared" si="31"/>
        <v>11.683113895975936</v>
      </c>
      <c r="N305" s="2">
        <f t="shared" si="31"/>
        <v>9.52379399579803</v>
      </c>
    </row>
    <row r="306" spans="2:14" ht="12.75">
      <c r="B306" t="s">
        <v>7</v>
      </c>
      <c r="C306" s="1">
        <v>20645</v>
      </c>
      <c r="D306" s="1">
        <v>130625</v>
      </c>
      <c r="E306" s="1">
        <f t="shared" si="32"/>
        <v>21221.583333333332</v>
      </c>
      <c r="F306" s="1">
        <f t="shared" si="33"/>
        <v>134845.41666666666</v>
      </c>
      <c r="G306" s="1">
        <f t="shared" si="28"/>
        <v>21141.166666666664</v>
      </c>
      <c r="H306" s="1">
        <f t="shared" si="28"/>
        <v>134509.25</v>
      </c>
      <c r="I306" s="2">
        <f t="shared" si="29"/>
        <v>1.1920360741985974</v>
      </c>
      <c r="J306" s="2">
        <f t="shared" si="29"/>
        <v>0.9982116912094909</v>
      </c>
      <c r="K306" s="2">
        <f t="shared" si="30"/>
        <v>12.857112050375221</v>
      </c>
      <c r="L306" s="2">
        <f t="shared" si="30"/>
        <v>10.659390340570269</v>
      </c>
      <c r="M306" s="2">
        <f t="shared" si="31"/>
        <v>10.508485095761685</v>
      </c>
      <c r="N306" s="2">
        <f t="shared" si="31"/>
        <v>8.687532221380465</v>
      </c>
    </row>
    <row r="307" spans="2:14" ht="12.75">
      <c r="B307" t="s">
        <v>8</v>
      </c>
      <c r="C307" s="1">
        <v>25622</v>
      </c>
      <c r="D307" s="1">
        <v>166062</v>
      </c>
      <c r="E307" s="1">
        <f t="shared" si="32"/>
        <v>21343.666666666668</v>
      </c>
      <c r="F307" s="1">
        <f t="shared" si="33"/>
        <v>135531</v>
      </c>
      <c r="G307" s="1">
        <f t="shared" si="28"/>
        <v>21282.625</v>
      </c>
      <c r="H307" s="1">
        <f t="shared" si="28"/>
        <v>135188.2083333333</v>
      </c>
      <c r="I307" s="2">
        <f t="shared" si="29"/>
        <v>0.6691131835991513</v>
      </c>
      <c r="J307" s="2">
        <f t="shared" si="29"/>
        <v>0.5047670203598074</v>
      </c>
      <c r="K307" s="2">
        <f t="shared" si="30"/>
        <v>11.123437725379034</v>
      </c>
      <c r="L307" s="2">
        <f t="shared" si="30"/>
        <v>9.586186983888666</v>
      </c>
      <c r="M307" s="2">
        <f t="shared" si="31"/>
        <v>9.366005970556458</v>
      </c>
      <c r="N307" s="2">
        <f t="shared" si="31"/>
        <v>7.854463701146557</v>
      </c>
    </row>
    <row r="308" spans="2:14" ht="12.75">
      <c r="B308" t="s">
        <v>9</v>
      </c>
      <c r="C308" s="1">
        <v>21597</v>
      </c>
      <c r="D308" s="1">
        <v>136515</v>
      </c>
      <c r="E308" s="1">
        <f t="shared" si="32"/>
        <v>21484.083333333332</v>
      </c>
      <c r="F308" s="1">
        <f t="shared" si="33"/>
        <v>136139.75</v>
      </c>
      <c r="G308" s="1">
        <f t="shared" si="28"/>
        <v>21413.875</v>
      </c>
      <c r="H308" s="1">
        <f t="shared" si="28"/>
        <v>135835.375</v>
      </c>
      <c r="I308" s="2">
        <f t="shared" si="29"/>
        <v>0.6167002425687684</v>
      </c>
      <c r="J308" s="2">
        <f t="shared" si="29"/>
        <v>0.47871532187997445</v>
      </c>
      <c r="K308" s="2">
        <f t="shared" si="30"/>
        <v>8.738178198108514</v>
      </c>
      <c r="L308" s="2">
        <f t="shared" si="30"/>
        <v>7.2641613151478595</v>
      </c>
      <c r="M308" s="2">
        <f t="shared" si="31"/>
        <v>8.25371781507026</v>
      </c>
      <c r="N308" s="2">
        <f t="shared" si="31"/>
        <v>7.075213404648082</v>
      </c>
    </row>
    <row r="309" spans="2:14" ht="12.75">
      <c r="B309" t="s">
        <v>10</v>
      </c>
      <c r="C309" s="1">
        <v>21652</v>
      </c>
      <c r="D309" s="1">
        <v>142295</v>
      </c>
      <c r="E309" s="1">
        <f t="shared" si="32"/>
        <v>21462.833333333332</v>
      </c>
      <c r="F309" s="1">
        <f t="shared" si="33"/>
        <v>135997.08333333334</v>
      </c>
      <c r="G309" s="1">
        <f t="shared" si="28"/>
        <v>21473.458333333332</v>
      </c>
      <c r="H309" s="1">
        <f t="shared" si="28"/>
        <v>136068.4166666667</v>
      </c>
      <c r="I309" s="2">
        <f t="shared" si="29"/>
        <v>0.27824638620208475</v>
      </c>
      <c r="J309" s="2">
        <f t="shared" si="29"/>
        <v>0.1715618384877189</v>
      </c>
      <c r="K309" s="2">
        <f t="shared" si="30"/>
        <v>7.560405937718585</v>
      </c>
      <c r="L309" s="2">
        <f t="shared" si="30"/>
        <v>5.950298307064372</v>
      </c>
      <c r="M309" s="2">
        <f t="shared" si="31"/>
        <v>7.23567053748134</v>
      </c>
      <c r="N309" s="2">
        <f t="shared" si="31"/>
        <v>6.347921562866418</v>
      </c>
    </row>
    <row r="310" spans="2:14" ht="12.75">
      <c r="B310" t="s">
        <v>11</v>
      </c>
      <c r="C310" s="1">
        <v>25358</v>
      </c>
      <c r="D310" s="1">
        <v>170875</v>
      </c>
      <c r="E310" s="1">
        <f t="shared" si="32"/>
        <v>21644.75</v>
      </c>
      <c r="F310" s="1">
        <f t="shared" si="33"/>
        <v>137359.25</v>
      </c>
      <c r="G310" s="1">
        <f t="shared" si="28"/>
        <v>21553.791666666664</v>
      </c>
      <c r="H310" s="1">
        <f t="shared" si="28"/>
        <v>136678.1666666667</v>
      </c>
      <c r="I310" s="2">
        <f t="shared" si="29"/>
        <v>0.3741052423243474</v>
      </c>
      <c r="J310" s="2">
        <f t="shared" si="29"/>
        <v>0.44812015524053095</v>
      </c>
      <c r="K310" s="2">
        <f t="shared" si="30"/>
        <v>6.816543265881435</v>
      </c>
      <c r="L310" s="2">
        <f t="shared" si="30"/>
        <v>5.9179746925214545</v>
      </c>
      <c r="M310" s="2">
        <f t="shared" si="31"/>
        <v>6.1635641282745155</v>
      </c>
      <c r="N310" s="2">
        <f t="shared" si="31"/>
        <v>5.519680019170963</v>
      </c>
    </row>
    <row r="311" spans="2:14" ht="12.75">
      <c r="B311" t="s">
        <v>12</v>
      </c>
      <c r="C311" s="1">
        <v>27616</v>
      </c>
      <c r="D311" s="1">
        <v>181139</v>
      </c>
      <c r="E311" s="1">
        <f t="shared" si="32"/>
        <v>21765.416666666668</v>
      </c>
      <c r="F311" s="1">
        <f t="shared" si="33"/>
        <v>137816</v>
      </c>
      <c r="G311" s="1">
        <f t="shared" si="28"/>
        <v>21705.083333333336</v>
      </c>
      <c r="H311" s="1">
        <f t="shared" si="28"/>
        <v>137587.625</v>
      </c>
      <c r="I311" s="2">
        <f t="shared" si="29"/>
        <v>0.7019259952328696</v>
      </c>
      <c r="J311" s="2">
        <f t="shared" si="29"/>
        <v>0.6654013259859681</v>
      </c>
      <c r="K311" s="2">
        <f t="shared" si="30"/>
        <v>5.3443183336624145</v>
      </c>
      <c r="L311" s="2">
        <f t="shared" si="30"/>
        <v>5.104876989634306</v>
      </c>
      <c r="M311" s="2">
        <f t="shared" si="31"/>
        <v>5.10830071585022</v>
      </c>
      <c r="N311" s="2">
        <f t="shared" si="31"/>
        <v>4.726848375492239</v>
      </c>
    </row>
    <row r="312" spans="2:14" ht="12.75">
      <c r="B312" t="s">
        <v>13</v>
      </c>
      <c r="C312" s="1">
        <v>17778</v>
      </c>
      <c r="D312" s="1">
        <v>98512</v>
      </c>
      <c r="E312" s="1">
        <f t="shared" si="32"/>
        <v>21846.333333333332</v>
      </c>
      <c r="F312" s="1">
        <f t="shared" si="33"/>
        <v>138363.83333333334</v>
      </c>
      <c r="G312" s="1">
        <f t="shared" si="28"/>
        <v>21805.875</v>
      </c>
      <c r="H312" s="1">
        <f t="shared" si="28"/>
        <v>138089.9166666667</v>
      </c>
      <c r="I312" s="2">
        <f t="shared" si="29"/>
        <v>0.4643689458306568</v>
      </c>
      <c r="J312" s="2">
        <f t="shared" si="29"/>
        <v>0.36507038090574895</v>
      </c>
      <c r="K312" s="2">
        <f t="shared" si="30"/>
        <v>3.950034293282471</v>
      </c>
      <c r="L312" s="2">
        <f t="shared" si="30"/>
        <v>3.990029186344671</v>
      </c>
      <c r="M312" s="2">
        <f t="shared" si="31"/>
        <v>4.037652104416267</v>
      </c>
      <c r="N312" s="2">
        <f t="shared" si="31"/>
        <v>3.890939984058619</v>
      </c>
    </row>
    <row r="313" spans="2:14" ht="12.75">
      <c r="B313" t="s">
        <v>14</v>
      </c>
      <c r="C313" s="1">
        <v>18160</v>
      </c>
      <c r="D313" s="1">
        <v>108920</v>
      </c>
      <c r="E313" s="1">
        <f t="shared" si="32"/>
        <v>21809.25</v>
      </c>
      <c r="F313" s="1">
        <f t="shared" si="33"/>
        <v>138384.66666666666</v>
      </c>
      <c r="G313" s="1">
        <f t="shared" si="28"/>
        <v>21827.791666666664</v>
      </c>
      <c r="H313" s="1">
        <f t="shared" si="28"/>
        <v>138374.25</v>
      </c>
      <c r="I313" s="2">
        <f t="shared" si="29"/>
        <v>0.1005080817287336</v>
      </c>
      <c r="J313" s="2">
        <f t="shared" si="29"/>
        <v>0.20590448614699142</v>
      </c>
      <c r="K313" s="2">
        <f t="shared" si="30"/>
        <v>3.427874459408386</v>
      </c>
      <c r="L313" s="2">
        <f t="shared" si="30"/>
        <v>3.5900567018141913</v>
      </c>
      <c r="M313" s="2">
        <f t="shared" si="31"/>
        <v>3.2426395135428123</v>
      </c>
      <c r="N313" s="2">
        <f t="shared" si="31"/>
        <v>3.251500948791474</v>
      </c>
    </row>
    <row r="314" spans="2:14" ht="12.75">
      <c r="B314" t="s">
        <v>15</v>
      </c>
      <c r="C314" s="1">
        <v>20758</v>
      </c>
      <c r="D314" s="1">
        <v>130883</v>
      </c>
      <c r="E314" s="1">
        <f t="shared" si="32"/>
        <v>21881.75</v>
      </c>
      <c r="F314" s="1">
        <f t="shared" si="33"/>
        <v>138051.16666666666</v>
      </c>
      <c r="G314" s="1">
        <f t="shared" si="28"/>
        <v>21845.5</v>
      </c>
      <c r="H314" s="1">
        <f t="shared" si="28"/>
        <v>138217.91666666666</v>
      </c>
      <c r="I314" s="2">
        <f t="shared" si="29"/>
        <v>0.08112746174126073</v>
      </c>
      <c r="J314" s="2">
        <f t="shared" si="29"/>
        <v>-0.11297863101938788</v>
      </c>
      <c r="K314" s="2">
        <f t="shared" si="30"/>
        <v>3.295371186516519</v>
      </c>
      <c r="L314" s="2">
        <f t="shared" si="30"/>
        <v>3.560253235457509</v>
      </c>
      <c r="M314" s="2">
        <f t="shared" si="31"/>
        <v>2.6005845848423945</v>
      </c>
      <c r="N314" s="2">
        <f t="shared" si="31"/>
        <v>2.9390192918052946</v>
      </c>
    </row>
    <row r="315" spans="2:13" ht="12.75">
      <c r="B315" t="s">
        <v>16</v>
      </c>
      <c r="C315" s="1">
        <v>21458</v>
      </c>
      <c r="D315" s="1">
        <v>136870</v>
      </c>
      <c r="E315" s="1">
        <f t="shared" si="32"/>
        <v>21943.916666666668</v>
      </c>
      <c r="F315" s="1">
        <f t="shared" si="33"/>
        <v>138923.75</v>
      </c>
      <c r="G315" s="1">
        <f t="shared" si="28"/>
        <v>21912.833333333336</v>
      </c>
      <c r="H315" s="1">
        <f t="shared" si="28"/>
        <v>138487.4583333333</v>
      </c>
      <c r="I315" s="2">
        <f t="shared" si="29"/>
        <v>0.3082251874909474</v>
      </c>
      <c r="J315" s="2">
        <f t="shared" si="29"/>
        <v>0.1950121034718677</v>
      </c>
      <c r="K315" s="2">
        <f t="shared" si="30"/>
        <v>2.966064696146219</v>
      </c>
      <c r="L315" s="2">
        <f t="shared" si="30"/>
        <v>3.2202550065193805</v>
      </c>
      <c r="M315" s="2"/>
    </row>
    <row r="316" spans="2:13" ht="12.75">
      <c r="B316" t="s">
        <v>17</v>
      </c>
      <c r="C316" s="1">
        <v>23079</v>
      </c>
      <c r="D316" s="1">
        <v>142276</v>
      </c>
      <c r="E316" s="1">
        <f t="shared" si="32"/>
        <v>22009.666666666668</v>
      </c>
      <c r="F316" s="1">
        <f t="shared" si="33"/>
        <v>139862.33333333334</v>
      </c>
      <c r="G316" s="1">
        <f t="shared" si="28"/>
        <v>21976.791666666668</v>
      </c>
      <c r="H316" s="1">
        <f t="shared" si="28"/>
        <v>139393.0416666667</v>
      </c>
      <c r="I316" s="2">
        <f t="shared" si="29"/>
        <v>0.2918761456376444</v>
      </c>
      <c r="J316" s="2">
        <f t="shared" si="29"/>
        <v>0.6539099960616426</v>
      </c>
      <c r="K316" s="2">
        <f t="shared" si="30"/>
        <v>2.160863262072894</v>
      </c>
      <c r="L316" s="2">
        <f t="shared" si="30"/>
        <v>2.2516324437235227</v>
      </c>
      <c r="M316" s="2"/>
    </row>
    <row r="317" spans="1:13" ht="12.75">
      <c r="A317">
        <v>2005</v>
      </c>
      <c r="B317" t="s">
        <v>6</v>
      </c>
      <c r="C317" s="1">
        <v>18433</v>
      </c>
      <c r="D317" s="1">
        <v>115394</v>
      </c>
      <c r="E317" s="1">
        <f t="shared" si="32"/>
        <v>22007.666666666668</v>
      </c>
      <c r="F317" s="1">
        <f t="shared" si="33"/>
        <v>140094.66666666666</v>
      </c>
      <c r="G317" s="1">
        <f t="shared" si="28"/>
        <v>22008.666666666668</v>
      </c>
      <c r="H317" s="1">
        <f t="shared" si="28"/>
        <v>139978.5</v>
      </c>
      <c r="I317" s="2">
        <f t="shared" si="29"/>
        <v>0.1450393691830243</v>
      </c>
      <c r="J317" s="2">
        <f t="shared" si="29"/>
        <v>0.4200054223175158</v>
      </c>
      <c r="K317" s="2">
        <f t="shared" si="30"/>
        <v>0.9030248301765482</v>
      </c>
      <c r="L317" s="2">
        <f t="shared" si="30"/>
        <v>1.3459498804079146</v>
      </c>
      <c r="M317" s="2"/>
    </row>
    <row r="318" spans="2:13" ht="12.75">
      <c r="B318" t="s">
        <v>7</v>
      </c>
      <c r="C318" s="1">
        <v>20200</v>
      </c>
      <c r="D318" s="1">
        <v>130875</v>
      </c>
      <c r="E318" s="1">
        <f t="shared" si="32"/>
        <v>21944.833333333332</v>
      </c>
      <c r="F318" s="1">
        <f t="shared" si="33"/>
        <v>139657.75</v>
      </c>
      <c r="G318" s="1">
        <f t="shared" si="28"/>
        <v>21976.25</v>
      </c>
      <c r="H318" s="1">
        <f t="shared" si="28"/>
        <v>139876.2083333333</v>
      </c>
      <c r="I318" s="2">
        <f t="shared" si="29"/>
        <v>-0.1472904613334265</v>
      </c>
      <c r="J318" s="2">
        <f t="shared" si="29"/>
        <v>-0.07307669868349365</v>
      </c>
      <c r="K318" s="2">
        <f t="shared" si="30"/>
        <v>-0.24596563741636146</v>
      </c>
      <c r="L318" s="2">
        <f t="shared" si="30"/>
        <v>0.6627239304656598</v>
      </c>
      <c r="M318" s="2"/>
    </row>
    <row r="319" spans="2:13" ht="12.75">
      <c r="B319" t="s">
        <v>8</v>
      </c>
      <c r="C319" s="1">
        <v>26492</v>
      </c>
      <c r="D319" s="1">
        <v>162060</v>
      </c>
      <c r="E319" s="1">
        <f t="shared" si="32"/>
        <v>22079.5</v>
      </c>
      <c r="F319" s="1">
        <f t="shared" si="33"/>
        <v>140425.33333333334</v>
      </c>
      <c r="G319" s="1">
        <f t="shared" si="28"/>
        <v>22012.166666666664</v>
      </c>
      <c r="H319" s="1">
        <f t="shared" si="28"/>
        <v>140041.5416666667</v>
      </c>
      <c r="I319" s="2">
        <f t="shared" si="29"/>
        <v>0.1634340102004046</v>
      </c>
      <c r="J319" s="2">
        <f t="shared" si="29"/>
        <v>0.11819975341293798</v>
      </c>
      <c r="K319" s="2">
        <f t="shared" si="30"/>
        <v>-0.3809212442295262</v>
      </c>
      <c r="L319" s="2">
        <f t="shared" si="30"/>
        <v>0.5130681906120884</v>
      </c>
      <c r="M319" s="2"/>
    </row>
    <row r="320" spans="2:13" ht="12.75">
      <c r="B320" t="s">
        <v>9</v>
      </c>
      <c r="C320" s="1">
        <v>22343</v>
      </c>
      <c r="D320" s="1">
        <v>146986</v>
      </c>
      <c r="E320" s="1">
        <f t="shared" si="32"/>
        <v>22159.583333333332</v>
      </c>
      <c r="F320" s="1">
        <f t="shared" si="33"/>
        <v>140917.58333333334</v>
      </c>
      <c r="G320" s="1">
        <f t="shared" si="28"/>
        <v>22119.541666666664</v>
      </c>
      <c r="H320" s="1">
        <f t="shared" si="28"/>
        <v>140671.45833333334</v>
      </c>
      <c r="I320" s="2">
        <f t="shared" si="29"/>
        <v>0.4877984145131933</v>
      </c>
      <c r="J320" s="2">
        <f t="shared" si="29"/>
        <v>0.4498070066709232</v>
      </c>
      <c r="K320" s="2">
        <f t="shared" si="30"/>
        <v>-0.08181562332109138</v>
      </c>
      <c r="L320" s="2">
        <f t="shared" si="30"/>
        <v>1.4231778646216355</v>
      </c>
      <c r="M320" s="2"/>
    </row>
    <row r="321" spans="2:12" ht="12.75">
      <c r="B321" t="s">
        <v>10</v>
      </c>
      <c r="C321" s="1">
        <v>22441</v>
      </c>
      <c r="D321" s="1">
        <v>153558</v>
      </c>
      <c r="E321" s="1">
        <f t="shared" si="32"/>
        <v>22061.166666666668</v>
      </c>
      <c r="F321" s="1">
        <f t="shared" si="33"/>
        <v>139982.75</v>
      </c>
      <c r="G321" s="1">
        <f t="shared" si="28"/>
        <v>22110.375</v>
      </c>
      <c r="H321" s="1">
        <f t="shared" si="28"/>
        <v>140450.1666666667</v>
      </c>
      <c r="I321" s="2">
        <f t="shared" si="29"/>
        <v>-0.04144148556422067</v>
      </c>
      <c r="J321" s="2">
        <f t="shared" si="29"/>
        <v>-0.1573109920722402</v>
      </c>
      <c r="K321" s="2"/>
      <c r="L321" s="2"/>
    </row>
    <row r="322" spans="2:12" ht="12.75">
      <c r="B322" t="s">
        <v>11</v>
      </c>
      <c r="C322" s="1">
        <v>25334</v>
      </c>
      <c r="D322" s="1">
        <v>173663</v>
      </c>
      <c r="E322" s="5">
        <v>21977.912598084124</v>
      </c>
      <c r="F322" s="5">
        <v>139528.5632216397</v>
      </c>
      <c r="G322" s="5">
        <f aca="true" t="shared" si="34" ref="G322:H326">AVERAGE(E321:E322)</f>
        <v>22019.539632375396</v>
      </c>
      <c r="H322" s="5">
        <f t="shared" si="34"/>
        <v>139755.65661081986</v>
      </c>
      <c r="I322" s="2">
        <f t="shared" si="29"/>
        <v>-0.4108268974388949</v>
      </c>
      <c r="J322" s="2">
        <f t="shared" si="29"/>
        <v>-0.49448859501542586</v>
      </c>
      <c r="K322" s="2"/>
      <c r="L322" s="2"/>
    </row>
    <row r="323" spans="2:12" ht="12.75">
      <c r="B323" t="s">
        <v>12</v>
      </c>
      <c r="C323" s="1">
        <v>26862</v>
      </c>
      <c r="D323" s="1">
        <v>175896</v>
      </c>
      <c r="E323" s="5">
        <v>21824.258652403565</v>
      </c>
      <c r="F323" s="5">
        <v>139350.40772664748</v>
      </c>
      <c r="G323" s="5">
        <f t="shared" si="34"/>
        <v>21901.085625243846</v>
      </c>
      <c r="H323" s="5">
        <f t="shared" si="34"/>
        <v>139439.48547414358</v>
      </c>
      <c r="I323" s="2">
        <f t="shared" si="29"/>
        <v>-0.5379495171524127</v>
      </c>
      <c r="J323" s="2">
        <f t="shared" si="29"/>
        <v>-0.22623137005231797</v>
      </c>
      <c r="K323" s="2"/>
      <c r="L323" s="2"/>
    </row>
    <row r="324" spans="2:12" ht="12.75">
      <c r="B324" t="s">
        <v>13</v>
      </c>
      <c r="C324" s="1">
        <v>19394</v>
      </c>
      <c r="D324" s="1">
        <v>107723</v>
      </c>
      <c r="E324" s="5">
        <v>21680.22142872051</v>
      </c>
      <c r="F324" s="5">
        <v>138659.7354533061</v>
      </c>
      <c r="G324" s="5">
        <f t="shared" si="34"/>
        <v>21752.240040562036</v>
      </c>
      <c r="H324" s="5">
        <f t="shared" si="34"/>
        <v>139005.07158997678</v>
      </c>
      <c r="I324" s="2">
        <f t="shared" si="29"/>
        <v>-0.6796265136292874</v>
      </c>
      <c r="J324" s="2">
        <f t="shared" si="29"/>
        <v>-0.3115429483188734</v>
      </c>
      <c r="K324" s="2"/>
      <c r="L324" s="2"/>
    </row>
    <row r="325" spans="2:12" ht="12.75">
      <c r="B325" t="s">
        <v>14</v>
      </c>
      <c r="C325" s="1">
        <v>19121</v>
      </c>
      <c r="D325" s="1">
        <v>114827</v>
      </c>
      <c r="E325" s="5">
        <v>21809.06851340383</v>
      </c>
      <c r="F325" s="5">
        <v>139508.67306819002</v>
      </c>
      <c r="G325" s="5">
        <f t="shared" si="34"/>
        <v>21744.644971062167</v>
      </c>
      <c r="H325" s="5">
        <f t="shared" si="34"/>
        <v>139084.20426074805</v>
      </c>
      <c r="I325" s="2">
        <f t="shared" si="29"/>
        <v>-0.03491626373056533</v>
      </c>
      <c r="J325" s="2">
        <f t="shared" si="29"/>
        <v>0.0569279018859703</v>
      </c>
      <c r="K325" s="2"/>
      <c r="L325" s="2"/>
    </row>
    <row r="326" spans="2:12" ht="12.75">
      <c r="B326" t="s">
        <v>15</v>
      </c>
      <c r="C326" s="1">
        <v>19577</v>
      </c>
      <c r="D326" s="1">
        <v>119665</v>
      </c>
      <c r="E326" s="5">
        <v>21846.185422610954</v>
      </c>
      <c r="F326" s="5">
        <v>140861.33385502567</v>
      </c>
      <c r="G326" s="5">
        <f t="shared" si="34"/>
        <v>21827.62696800739</v>
      </c>
      <c r="H326" s="5">
        <f t="shared" si="34"/>
        <v>140185.00346160785</v>
      </c>
      <c r="I326" s="2">
        <f t="shared" si="29"/>
        <v>0.38162038081401306</v>
      </c>
      <c r="J326" s="2">
        <f t="shared" si="29"/>
        <v>0.7914624142336635</v>
      </c>
      <c r="K326" s="2"/>
      <c r="L326" s="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Comercio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Uclés Aguilera</dc:creator>
  <cp:keywords/>
  <dc:description/>
  <cp:lastModifiedBy>David Uclés Aguilera</cp:lastModifiedBy>
  <dcterms:created xsi:type="dcterms:W3CDTF">2005-12-12T17:30:14Z</dcterms:created>
  <cp:category/>
  <cp:version/>
  <cp:contentType/>
  <cp:contentStatus/>
</cp:coreProperties>
</file>